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Z:\Yến TV\"/>
    </mc:Choice>
  </mc:AlternateContent>
  <bookViews>
    <workbookView xWindow="0" yWindow="0" windowWidth="19200" windowHeight="7740" tabRatio="702"/>
  </bookViews>
  <sheets>
    <sheet name="tong hop" sheetId="13" r:id="rId1"/>
    <sheet name="Sheet5" sheetId="28" r:id="rId2"/>
    <sheet name="Sheet6" sheetId="27" r:id="rId3"/>
    <sheet name="Sheet3" sheetId="24" r:id="rId4"/>
    <sheet name="diem danh hop" sheetId="26" r:id="rId5"/>
    <sheet name="Sheet2" sheetId="23" r:id="rId6"/>
    <sheet name="Sheet1" sheetId="22" r:id="rId7"/>
    <sheet name="Sheet4" sheetId="25" r:id="rId8"/>
    <sheet name="Sheet7" sheetId="29" r:id="rId9"/>
    <sheet name="hop" sheetId="21" r:id="rId10"/>
    <sheet name="tien cong doan" sheetId="20" r:id="rId11"/>
  </sheets>
  <definedNames>
    <definedName name="_xlnm._FilterDatabase" localSheetId="2" hidden="1">Sheet6!$A$6:$AE$41</definedName>
    <definedName name="_xlnm._FilterDatabase" localSheetId="0" hidden="1">'tong hop'!$A$3:$AC$74</definedName>
    <definedName name="_xlnm.Print_Titles" localSheetId="4">'diem danh hop'!$3:$3</definedName>
    <definedName name="_xlnm.Print_Titles" localSheetId="2">Sheet6!$6:$6</definedName>
    <definedName name="_xlnm.Print_Titles" localSheetId="0">'tong hop'!$3:$3</definedName>
    <definedName name="Slicer_Tên">#N/A</definedName>
    <definedName name="Slicer_Tổ">#N/A</definedName>
  </definedNames>
  <calcPr calcId="152511"/>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2"/>
        <x14:slicerCache r:id="rId13"/>
      </x15:slicerCaches>
    </ext>
  </extLst>
</workbook>
</file>

<file path=xl/calcChain.xml><?xml version="1.0" encoding="utf-8"?>
<calcChain xmlns="http://schemas.openxmlformats.org/spreadsheetml/2006/main">
  <c r="Y74" i="13" l="1"/>
  <c r="Y59" i="13" l="1"/>
  <c r="Y38" i="13"/>
  <c r="P18" i="24" l="1"/>
  <c r="P17" i="24"/>
  <c r="P16" i="24"/>
  <c r="P30" i="24"/>
  <c r="P15" i="24"/>
  <c r="P14" i="24"/>
  <c r="P13" i="24"/>
  <c r="P12" i="24"/>
  <c r="P29" i="24"/>
  <c r="P11" i="24"/>
  <c r="P28" i="24"/>
  <c r="P27" i="24"/>
  <c r="P26" i="24"/>
  <c r="P25" i="24"/>
  <c r="P24" i="24"/>
  <c r="P23" i="24"/>
  <c r="P22" i="24"/>
  <c r="P21" i="24"/>
  <c r="P20" i="24"/>
  <c r="P19" i="24"/>
  <c r="P10" i="24"/>
  <c r="P9" i="24"/>
  <c r="P8" i="24"/>
  <c r="P7" i="24"/>
  <c r="P6" i="24"/>
  <c r="P5" i="24"/>
  <c r="P4" i="24"/>
  <c r="P3" i="24"/>
  <c r="P2" i="24"/>
  <c r="S75" i="13" l="1"/>
  <c r="E77" i="23" l="1"/>
  <c r="D77" i="23"/>
  <c r="R75" i="13"/>
  <c r="T75" i="13"/>
  <c r="U75" i="13"/>
  <c r="V75" i="13"/>
  <c r="W75" i="13"/>
  <c r="Q75" i="13"/>
  <c r="Y61" i="13"/>
  <c r="Y62" i="13"/>
  <c r="Y63" i="13"/>
  <c r="Y64" i="13"/>
  <c r="Y65" i="13"/>
  <c r="Y66" i="13"/>
  <c r="Y67" i="13"/>
  <c r="Y68" i="13"/>
  <c r="Y69" i="13"/>
  <c r="Y70" i="13"/>
  <c r="Y71" i="13"/>
  <c r="Y72" i="13"/>
  <c r="Y73" i="13"/>
  <c r="Y6" i="13"/>
  <c r="Y7" i="13"/>
  <c r="Y8" i="13"/>
  <c r="Y9" i="13"/>
  <c r="Y10" i="13"/>
  <c r="Y11" i="13"/>
  <c r="Y12" i="13"/>
  <c r="Y13" i="13"/>
  <c r="Y14" i="13"/>
  <c r="Y15" i="13"/>
  <c r="Y16" i="13"/>
  <c r="Y17" i="13"/>
  <c r="Y18" i="13"/>
  <c r="Y19" i="13"/>
  <c r="Y20" i="13"/>
  <c r="Y21" i="13"/>
  <c r="Y22" i="13"/>
  <c r="Y23" i="13"/>
  <c r="Y24" i="13"/>
  <c r="Y25" i="13"/>
  <c r="Y26" i="13"/>
  <c r="Y27" i="13"/>
  <c r="Y28" i="13"/>
  <c r="Y29" i="13"/>
  <c r="Y30" i="13"/>
  <c r="Y31" i="13"/>
  <c r="Y32" i="13"/>
  <c r="Y33" i="13"/>
  <c r="Y34" i="13"/>
  <c r="Y35" i="13"/>
  <c r="Y36" i="13"/>
  <c r="Y37" i="13"/>
  <c r="Y39" i="13"/>
  <c r="Y40" i="13"/>
  <c r="Y41" i="13"/>
  <c r="Y42" i="13"/>
  <c r="Y43" i="13"/>
  <c r="Y44" i="13"/>
  <c r="Y45" i="13"/>
  <c r="Y46" i="13"/>
  <c r="Y47" i="13"/>
  <c r="Y48" i="13"/>
  <c r="Y49" i="13"/>
  <c r="Y50" i="13"/>
  <c r="Y51" i="13"/>
  <c r="Y52" i="13"/>
  <c r="Y53" i="13"/>
  <c r="Y54" i="13"/>
  <c r="Y55" i="13"/>
  <c r="Y56" i="13"/>
  <c r="Y57" i="13"/>
  <c r="Y58" i="13"/>
  <c r="Y60" i="13"/>
  <c r="Y4" i="13" l="1"/>
  <c r="Y5" i="13"/>
  <c r="F22" i="20" l="1"/>
</calcChain>
</file>

<file path=xl/sharedStrings.xml><?xml version="1.0" encoding="utf-8"?>
<sst xmlns="http://schemas.openxmlformats.org/spreadsheetml/2006/main" count="2228" uniqueCount="593">
  <si>
    <t>STT</t>
  </si>
  <si>
    <t>09/03/1952</t>
  </si>
  <si>
    <t>19/12/1979</t>
  </si>
  <si>
    <t>15/09/1950</t>
  </si>
  <si>
    <t>28/08/1983</t>
  </si>
  <si>
    <t>Tp. HCM</t>
  </si>
  <si>
    <t>TLHT</t>
  </si>
  <si>
    <t>14/11/1980</t>
  </si>
  <si>
    <t>QTHC</t>
  </si>
  <si>
    <t>21/01/1978</t>
  </si>
  <si>
    <t>01/02/1983</t>
  </si>
  <si>
    <t>01266407907</t>
  </si>
  <si>
    <t>12/01/1975</t>
  </si>
  <si>
    <t>21/04/1989</t>
  </si>
  <si>
    <t>Long An</t>
  </si>
  <si>
    <t>10/03/1983</t>
  </si>
  <si>
    <t>CSVC</t>
  </si>
  <si>
    <t>0907998746</t>
  </si>
  <si>
    <t>10/10/1980</t>
  </si>
  <si>
    <t>29/05/1963</t>
  </si>
  <si>
    <t>10/09/1985</t>
  </si>
  <si>
    <t>01687777607</t>
  </si>
  <si>
    <t>30/04/1957</t>
  </si>
  <si>
    <t>0932094599</t>
  </si>
  <si>
    <t>30/10/1983</t>
  </si>
  <si>
    <t>01223193610</t>
  </si>
  <si>
    <t>25/12/1983</t>
  </si>
  <si>
    <t>0902504589</t>
  </si>
  <si>
    <t>01/09/1965</t>
  </si>
  <si>
    <t>09/08/1970</t>
  </si>
  <si>
    <t>02/06/1981</t>
  </si>
  <si>
    <t>15/10/1983</t>
  </si>
  <si>
    <t>10/12/1984</t>
  </si>
  <si>
    <t>08/10/1981</t>
  </si>
  <si>
    <t>18/01/1982</t>
  </si>
  <si>
    <t>13/05/1986</t>
  </si>
  <si>
    <t>17/05/1968</t>
  </si>
  <si>
    <t>Sinh</t>
  </si>
  <si>
    <t>30/07/1986</t>
  </si>
  <si>
    <t>07/05/1987</t>
  </si>
  <si>
    <t>21/05/1979</t>
  </si>
  <si>
    <t>Tin</t>
  </si>
  <si>
    <t>13/12/1961</t>
  </si>
  <si>
    <t>25/08/1967</t>
  </si>
  <si>
    <t>02/03/1975</t>
  </si>
  <si>
    <t>10/11/1972</t>
  </si>
  <si>
    <t>20/08/1984</t>
  </si>
  <si>
    <t>Anh</t>
  </si>
  <si>
    <t>11/08/1963</t>
  </si>
  <si>
    <t>10/01/1978</t>
  </si>
  <si>
    <t>GDCD</t>
  </si>
  <si>
    <t>15/01/1985</t>
  </si>
  <si>
    <t>24/10/1987</t>
  </si>
  <si>
    <t>12/12/1970</t>
  </si>
  <si>
    <t>28/10/1982</t>
  </si>
  <si>
    <t>08/10/1982</t>
  </si>
  <si>
    <t>STTT</t>
  </si>
  <si>
    <t>TT</t>
  </si>
  <si>
    <t>0986.638.590</t>
  </si>
  <si>
    <t>0936.584.446</t>
  </si>
  <si>
    <t>0975.209.108</t>
  </si>
  <si>
    <t>Trung</t>
  </si>
  <si>
    <t>1</t>
  </si>
  <si>
    <t>HC</t>
  </si>
  <si>
    <t>TIN</t>
  </si>
  <si>
    <t>ANH</t>
  </si>
  <si>
    <t>17/01/1959</t>
  </si>
  <si>
    <t>Hải Phòng</t>
  </si>
  <si>
    <t>28/12/1962</t>
  </si>
  <si>
    <t>29/06/1979</t>
  </si>
  <si>
    <t>06/09/1984</t>
  </si>
  <si>
    <t>01/01/1977</t>
  </si>
  <si>
    <t>10/08/1958</t>
  </si>
  <si>
    <t>28/09/1955</t>
  </si>
  <si>
    <t>23/10/1978</t>
  </si>
  <si>
    <t>2004</t>
  </si>
  <si>
    <t>2007</t>
  </si>
  <si>
    <t>04/03/1991</t>
  </si>
  <si>
    <t>01649.337781</t>
  </si>
  <si>
    <t>0908.124.266</t>
  </si>
  <si>
    <t>090.8527.145</t>
  </si>
  <si>
    <t>0982.082.003</t>
  </si>
  <si>
    <t>0942.306.404</t>
  </si>
  <si>
    <t>0909.982.982</t>
  </si>
  <si>
    <t>0982.429.383</t>
  </si>
  <si>
    <t>0918.830.537</t>
  </si>
  <si>
    <t>0938.717.612</t>
  </si>
  <si>
    <t>0988.436.112</t>
  </si>
  <si>
    <t>0918.345.095</t>
  </si>
  <si>
    <t>0989.012.716</t>
  </si>
  <si>
    <t>0902.616.217</t>
  </si>
  <si>
    <t>0903.652.391</t>
  </si>
  <si>
    <t>HC -TV</t>
  </si>
  <si>
    <t>HC - CSVC</t>
  </si>
  <si>
    <t>HC - KT</t>
  </si>
  <si>
    <t>HC - TQ</t>
  </si>
  <si>
    <t>HC - HV</t>
  </si>
  <si>
    <t>HC - TV</t>
  </si>
  <si>
    <t>HC - YT</t>
  </si>
  <si>
    <t>HC - VT</t>
  </si>
  <si>
    <t>HC - TL</t>
  </si>
  <si>
    <t>0917.385.941</t>
  </si>
  <si>
    <t>0934.454.109</t>
  </si>
  <si>
    <t>20/12/1988</t>
  </si>
  <si>
    <t>0902.556.676</t>
  </si>
  <si>
    <t>0943.932.240</t>
  </si>
  <si>
    <t>0973.798.550</t>
  </si>
  <si>
    <t>0983.759.777</t>
  </si>
  <si>
    <t>0932.579.580</t>
  </si>
  <si>
    <t>0984.958.580</t>
  </si>
  <si>
    <t>TRƯỜNG THCS, THPT PHAN CHÂU TRINH</t>
  </si>
  <si>
    <t>MT</t>
  </si>
  <si>
    <t>TD-QP</t>
  </si>
  <si>
    <t>Nhung</t>
  </si>
  <si>
    <t>03/09/2015</t>
  </si>
  <si>
    <t>My</t>
  </si>
  <si>
    <t>Nhac</t>
  </si>
  <si>
    <t>Vy</t>
  </si>
  <si>
    <t xml:space="preserve">Trung </t>
  </si>
  <si>
    <t>Trang</t>
  </si>
  <si>
    <t>Do</t>
  </si>
  <si>
    <t>Trình</t>
  </si>
  <si>
    <t>Loan</t>
  </si>
  <si>
    <t>Na</t>
  </si>
  <si>
    <t>An</t>
  </si>
  <si>
    <t xml:space="preserve">Danh Thanh </t>
  </si>
  <si>
    <t>Tri</t>
  </si>
  <si>
    <t>Phong</t>
  </si>
  <si>
    <t>Minh</t>
  </si>
  <si>
    <t xml:space="preserve">Thanh </t>
  </si>
  <si>
    <t>Linh</t>
  </si>
  <si>
    <t>DANH SÁCH GIÁO VIÊN, NHÂN VIÊN NĂM HỌC 2015</t>
  </si>
  <si>
    <t>Thầy</t>
  </si>
  <si>
    <t>Hà Văn</t>
  </si>
  <si>
    <t>Quảng Ninh</t>
  </si>
  <si>
    <t>Văn</t>
  </si>
  <si>
    <t>Cô</t>
  </si>
  <si>
    <t xml:space="preserve">Lê Thị Thu </t>
  </si>
  <si>
    <t>Hà</t>
  </si>
  <si>
    <t>Tiền Giang</t>
  </si>
  <si>
    <t>Lý</t>
  </si>
  <si>
    <t>Nguyễn Sỹ</t>
  </si>
  <si>
    <t>Nghệ An</t>
  </si>
  <si>
    <t>Lê Thanh</t>
  </si>
  <si>
    <t>Hải</t>
  </si>
  <si>
    <t>Hồ Bội</t>
  </si>
  <si>
    <t>Toàn</t>
  </si>
  <si>
    <t>Bình Thuận</t>
  </si>
  <si>
    <t>Lê Thúy</t>
  </si>
  <si>
    <t>Hằng</t>
  </si>
  <si>
    <t>Kế toán</t>
  </si>
  <si>
    <t>Nguyễn Thanh</t>
  </si>
  <si>
    <t>Tuyền</t>
  </si>
  <si>
    <t>Thủ quỹ</t>
  </si>
  <si>
    <t>Nguyễn Tấn</t>
  </si>
  <si>
    <t>Hạnh</t>
  </si>
  <si>
    <t>Học vụ</t>
  </si>
  <si>
    <t xml:space="preserve">Lê Thị Huyền </t>
  </si>
  <si>
    <t>Nguyễn Thị</t>
  </si>
  <si>
    <t>Tuyết</t>
  </si>
  <si>
    <t>Y tế</t>
  </si>
  <si>
    <t>Nguyễn Tự</t>
  </si>
  <si>
    <t>Đồng Tháp</t>
  </si>
  <si>
    <t>Nguyễn Xuân</t>
  </si>
  <si>
    <t>Vũ Minh</t>
  </si>
  <si>
    <t>Thành</t>
  </si>
  <si>
    <t>ĐHSP</t>
  </si>
  <si>
    <t>Nội Trú</t>
  </si>
  <si>
    <t>Hùng</t>
  </si>
  <si>
    <t>Tạp vụ - HC</t>
  </si>
  <si>
    <t>Phạm Thị Bé</t>
  </si>
  <si>
    <t>Sáu</t>
  </si>
  <si>
    <t>Hương</t>
  </si>
  <si>
    <t>Tạp vụ NT</t>
  </si>
  <si>
    <t xml:space="preserve">Nguyễn Thanh Miên </t>
  </si>
  <si>
    <t>Bảo</t>
  </si>
  <si>
    <t>Giám thị</t>
  </si>
  <si>
    <t>Nguyễn Phan Lê Trung</t>
  </si>
  <si>
    <t>Dũng</t>
  </si>
  <si>
    <t xml:space="preserve">Võ Văn </t>
  </si>
  <si>
    <t>Liễng</t>
  </si>
  <si>
    <t>Bảo vệ</t>
  </si>
  <si>
    <t>Lê Phúc</t>
  </si>
  <si>
    <t>Phúc</t>
  </si>
  <si>
    <t xml:space="preserve">Nguyễn Thị </t>
  </si>
  <si>
    <t>Thanh Hoá</t>
  </si>
  <si>
    <t>Toán</t>
  </si>
  <si>
    <t xml:space="preserve">Phạm Thị </t>
  </si>
  <si>
    <t>Hóa</t>
  </si>
  <si>
    <t>Nguyễn Văn</t>
  </si>
  <si>
    <t>Đăng</t>
  </si>
  <si>
    <t>Lâm Đồng</t>
  </si>
  <si>
    <t>Đoàn Quốc</t>
  </si>
  <si>
    <t>Đông</t>
  </si>
  <si>
    <t>Phạm Ngọc</t>
  </si>
  <si>
    <t>Huệ</t>
  </si>
  <si>
    <t>LÝ</t>
  </si>
  <si>
    <t>Hoàng Anh</t>
  </si>
  <si>
    <t>Thoại</t>
  </si>
  <si>
    <t>Quảng Ngãi</t>
  </si>
  <si>
    <t>Nguyễn Thuỷ Nguyệt</t>
  </si>
  <si>
    <t>Châu</t>
  </si>
  <si>
    <t>Phạm Thanh</t>
  </si>
  <si>
    <t>Tân</t>
  </si>
  <si>
    <t>HOÁ</t>
  </si>
  <si>
    <t>Vũ Hữu</t>
  </si>
  <si>
    <t>Nguyễn Thị Kim</t>
  </si>
  <si>
    <t>Kiên Giang</t>
  </si>
  <si>
    <t>Lê Kim</t>
  </si>
  <si>
    <t>Võ Thị Xuân</t>
  </si>
  <si>
    <t>Thuỷ</t>
  </si>
  <si>
    <t xml:space="preserve">Vũ Thị Thu </t>
  </si>
  <si>
    <t xml:space="preserve">Hồng </t>
  </si>
  <si>
    <t>Trần Thị Điền</t>
  </si>
  <si>
    <t>Viên</t>
  </si>
  <si>
    <t>Phan Lưu Quốc</t>
  </si>
  <si>
    <t>Nhựt</t>
  </si>
  <si>
    <t>Ninh Thuận</t>
  </si>
  <si>
    <t>Đỗ Trọng</t>
  </si>
  <si>
    <t>Hiếu</t>
  </si>
  <si>
    <t xml:space="preserve">Nguyễn Văn </t>
  </si>
  <si>
    <t>VĂN</t>
  </si>
  <si>
    <t>Hải Dương</t>
  </si>
  <si>
    <t>Đỗ Thị Phú</t>
  </si>
  <si>
    <t>Lê Xuân</t>
  </si>
  <si>
    <t>SỬ</t>
  </si>
  <si>
    <t>Sử</t>
  </si>
  <si>
    <t>Phạm Thị</t>
  </si>
  <si>
    <t>Mái</t>
  </si>
  <si>
    <t>Hồ Thị Tuyết</t>
  </si>
  <si>
    <t>Trần Thị</t>
  </si>
  <si>
    <t>Duyên</t>
  </si>
  <si>
    <t>ĐỊA</t>
  </si>
  <si>
    <t>Hà Nam</t>
  </si>
  <si>
    <t>Địa</t>
  </si>
  <si>
    <t xml:space="preserve">Phạm Thị Kim </t>
  </si>
  <si>
    <t>Quảng Nam</t>
  </si>
  <si>
    <t>Lê Trí</t>
  </si>
  <si>
    <t>THẠC SỸ</t>
  </si>
  <si>
    <t>Hà Nội</t>
  </si>
  <si>
    <t xml:space="preserve">Trần Thanh </t>
  </si>
  <si>
    <t xml:space="preserve">Vũ </t>
  </si>
  <si>
    <t>Nguyễn Thị Minh</t>
  </si>
  <si>
    <t>Phượng</t>
  </si>
  <si>
    <t>Đồng Nai</t>
  </si>
  <si>
    <t>Nguyễn Thị Tuyết</t>
  </si>
  <si>
    <t>ĐHSP Cần Thơ</t>
  </si>
  <si>
    <t xml:space="preserve">Phạm Thị Anh </t>
  </si>
  <si>
    <t>Nguyệt</t>
  </si>
  <si>
    <t>Công Nghệ</t>
  </si>
  <si>
    <t xml:space="preserve">Đinh Thị Thanh </t>
  </si>
  <si>
    <t>Mỹ thuật</t>
  </si>
  <si>
    <t xml:space="preserve">Nguyễn Hồng </t>
  </si>
  <si>
    <t xml:space="preserve">Lâm </t>
  </si>
  <si>
    <t>Nhạc</t>
  </si>
  <si>
    <t xml:space="preserve">Đinh Thị Hà </t>
  </si>
  <si>
    <t>Thể dục</t>
  </si>
  <si>
    <t>Lương Thị</t>
  </si>
  <si>
    <t>Chuyền</t>
  </si>
  <si>
    <t>Đinh Nhật</t>
  </si>
  <si>
    <t>Vũ</t>
  </si>
  <si>
    <t>Bình Định</t>
  </si>
  <si>
    <t>Năm vào Trường</t>
  </si>
  <si>
    <t>Tên</t>
  </si>
  <si>
    <t>Họ</t>
  </si>
  <si>
    <t>Tổ</t>
  </si>
  <si>
    <t>Năm vào ngành</t>
  </si>
  <si>
    <t>Trình độ</t>
  </si>
  <si>
    <t>chuyên ngành</t>
  </si>
  <si>
    <t>Trường đào tạo</t>
  </si>
  <si>
    <t>dạy cấp 2</t>
  </si>
  <si>
    <t>dạy cấp 3</t>
  </si>
  <si>
    <t>dạy cấp 2. 3</t>
  </si>
  <si>
    <t>Thỉnh giảng</t>
  </si>
  <si>
    <t>Chủ Nhiệm</t>
  </si>
  <si>
    <t>Tổ trưởng</t>
  </si>
  <si>
    <t>Đảng</t>
  </si>
  <si>
    <t>Giới tính</t>
  </si>
  <si>
    <t>Ngày Sinh</t>
  </si>
  <si>
    <t>Nơi Sinh</t>
  </si>
  <si>
    <t>Công Việc</t>
  </si>
  <si>
    <t>Điện Thoại</t>
  </si>
  <si>
    <t>Tuổi</t>
  </si>
  <si>
    <t>Đại Học Vinh</t>
  </si>
  <si>
    <t>01/09/2006</t>
  </si>
  <si>
    <t>ĐHSP TP.HCM</t>
  </si>
  <si>
    <t>Đại học Cần Thơ</t>
  </si>
  <si>
    <t>ĐHSP Vinh</t>
  </si>
  <si>
    <t>Đại học Sư phạm TP. HCM</t>
  </si>
  <si>
    <t>0985.787.475</t>
  </si>
  <si>
    <t>0986.088.694</t>
  </si>
  <si>
    <t>0907.286.916</t>
  </si>
  <si>
    <t>01/08/2010</t>
  </si>
  <si>
    <t>09/2012</t>
  </si>
  <si>
    <t>ĐH tổng hợp</t>
  </si>
  <si>
    <t xml:space="preserve">ĐHSP </t>
  </si>
  <si>
    <t>ĐHSG</t>
  </si>
  <si>
    <t>Vật Lý (điện tử)</t>
  </si>
  <si>
    <t>Vật Lý</t>
  </si>
  <si>
    <t>Đại học Tổng hợp TP. HCM</t>
  </si>
  <si>
    <t>Đại học Sài gòn</t>
  </si>
  <si>
    <t>Bến Tre</t>
  </si>
  <si>
    <t>ĐHSP Huế</t>
  </si>
  <si>
    <t>ĐH Sài Gòn</t>
  </si>
  <si>
    <t>Cử Nhân Hóa</t>
  </si>
  <si>
    <t>Đài học Huế</t>
  </si>
  <si>
    <t>Đại học Sài Gòn</t>
  </si>
  <si>
    <t>0912.618.182</t>
  </si>
  <si>
    <t>0912.641.552</t>
  </si>
  <si>
    <t>Sinh học</t>
  </si>
  <si>
    <t>12/02/1990</t>
  </si>
  <si>
    <t>0995.060.414</t>
  </si>
  <si>
    <t>Sinh học</t>
  </si>
  <si>
    <t>Đại học Cần thơ</t>
  </si>
  <si>
    <t>Ngữ Văn</t>
  </si>
  <si>
    <t>Đại học Sư phạm TP. HCM</t>
  </si>
  <si>
    <t>Anh Văn</t>
  </si>
  <si>
    <t>Đại học Victoria</t>
  </si>
  <si>
    <t>Đại học An Giang</t>
  </si>
  <si>
    <t>Cần Thơ</t>
  </si>
  <si>
    <t>0962.631.437</t>
  </si>
  <si>
    <t>Lịch sử</t>
  </si>
  <si>
    <t>Địa lý</t>
  </si>
  <si>
    <t>Đại học Sư phạm Huế</t>
  </si>
  <si>
    <t>Đại học Sư phạm Cần Thơ</t>
  </si>
  <si>
    <t>Đại học Sư phạm Hà Nội</t>
  </si>
  <si>
    <t>Bến Tre</t>
  </si>
  <si>
    <t>0949.698.977</t>
  </si>
  <si>
    <t>Hoằng</t>
  </si>
  <si>
    <t>Ngành Cơ Khí</t>
  </si>
  <si>
    <t>Giáo dục chính trị</t>
  </si>
  <si>
    <t>Đại Học Sư Phạm Cửu Long</t>
  </si>
  <si>
    <t>Giáo dục Thể Chất</t>
  </si>
  <si>
    <t>Sử - Quốc Phòng</t>
  </si>
  <si>
    <t>Đại học TDTT 2</t>
  </si>
  <si>
    <t>Đại học</t>
  </si>
  <si>
    <t xml:space="preserve">Quản trị Hành Chánh </t>
  </si>
  <si>
    <t>Đại học Hoa Sen</t>
  </si>
  <si>
    <t>Kế Toán</t>
  </si>
  <si>
    <t>Đại học Kinh tế</t>
  </si>
  <si>
    <t>THPT</t>
  </si>
  <si>
    <t>Trung cấp</t>
  </si>
  <si>
    <t>Điều dưỡng</t>
  </si>
  <si>
    <t>Trung cấp Quang Trung</t>
  </si>
  <si>
    <t>THCS</t>
  </si>
  <si>
    <t>TH</t>
  </si>
  <si>
    <t>Đại học Quy Nhơn</t>
  </si>
  <si>
    <t>0909.969.697</t>
  </si>
  <si>
    <t>Cao đẳng Hải phòng</t>
  </si>
  <si>
    <t>Đại học Gia Định</t>
  </si>
  <si>
    <t>08/11/1986</t>
  </si>
  <si>
    <t>0965.066.216</t>
  </si>
  <si>
    <t>0989.461.679</t>
  </si>
  <si>
    <t>0935.110.609</t>
  </si>
  <si>
    <t>0902.367.473</t>
  </si>
  <si>
    <t>0907.789.101</t>
  </si>
  <si>
    <t>Am Nhạc</t>
  </si>
  <si>
    <t>Mỹ Thuật</t>
  </si>
  <si>
    <t>CD Nhac vien</t>
  </si>
  <si>
    <t>GV THPT</t>
  </si>
  <si>
    <t>NVVP</t>
  </si>
  <si>
    <t>0907.998.746</t>
  </si>
  <si>
    <t>0903.779.385</t>
  </si>
  <si>
    <t>0909.512.743</t>
  </si>
  <si>
    <t>0937.642.769</t>
  </si>
  <si>
    <t>Huyền</t>
  </si>
  <si>
    <t>TỔ HÀNH CHÁNH</t>
  </si>
  <si>
    <t>HỌ TÊN</t>
  </si>
  <si>
    <t>ĐƠN VỊ</t>
  </si>
  <si>
    <t>GHI CHÚ</t>
  </si>
  <si>
    <t>Hồ Bội Toàn</t>
  </si>
  <si>
    <t>Trương Thị</t>
  </si>
  <si>
    <t>05/10/2015</t>
  </si>
  <si>
    <t>Hà Tĩnh</t>
  </si>
  <si>
    <t>0165.857.0463</t>
  </si>
  <si>
    <t>Nguyễn Hồng</t>
  </si>
  <si>
    <t>Chiến</t>
  </si>
  <si>
    <t>17/08/1993</t>
  </si>
  <si>
    <t>DANH SÁCH ĐÓNG LỆ PHÍ CÔNG ĐOÀN NĂM HỌC 2015 - 2016</t>
  </si>
  <si>
    <t>Người nộp</t>
  </si>
  <si>
    <t>TP HCM. ngày 12/01/2016</t>
  </si>
  <si>
    <t>Thạch</t>
  </si>
  <si>
    <t>Chính</t>
  </si>
  <si>
    <t>098.9968.075</t>
  </si>
  <si>
    <t>0914.451.973</t>
  </si>
  <si>
    <t>01652.873.598</t>
  </si>
  <si>
    <t>Thầy</t>
  </si>
  <si>
    <t>Thừa Thiên Huế</t>
  </si>
  <si>
    <t>Nội Trú Nam</t>
  </si>
  <si>
    <t>HC -TVHC</t>
  </si>
  <si>
    <t>HC -TVNT</t>
  </si>
  <si>
    <t>Giám thị</t>
  </si>
  <si>
    <t>Bảo vệ</t>
  </si>
  <si>
    <t>01/03/2016</t>
  </si>
  <si>
    <t>Phạm</t>
  </si>
  <si>
    <t>Thành</t>
  </si>
  <si>
    <t>Đại Sư Phạm Huế</t>
  </si>
  <si>
    <t>Đại học Huế</t>
  </si>
  <si>
    <t>01656.010.060</t>
  </si>
  <si>
    <t>0906.384334</t>
  </si>
  <si>
    <t>0904.624.980</t>
  </si>
  <si>
    <t xml:space="preserve">Đại học </t>
  </si>
  <si>
    <t>0985.286.731/01687775109</t>
  </si>
  <si>
    <t>Toán</t>
  </si>
  <si>
    <t>HC - NT-Nữ</t>
  </si>
  <si>
    <t>Thạc sỹ</t>
  </si>
  <si>
    <t>Cao đẳng Kgiang</t>
  </si>
  <si>
    <t>CĐ HPhòng</t>
  </si>
  <si>
    <t>ĐH</t>
  </si>
  <si>
    <t>ThS</t>
  </si>
  <si>
    <t>TC</t>
  </si>
  <si>
    <t>CĐ</t>
  </si>
  <si>
    <t>TRINH DO</t>
  </si>
  <si>
    <t>HC - NT Nam</t>
  </si>
  <si>
    <t>Đinh Ngọc</t>
  </si>
  <si>
    <t>Phước</t>
  </si>
  <si>
    <t xml:space="preserve">Phan Đình </t>
  </si>
  <si>
    <t>Đại</t>
  </si>
  <si>
    <t xml:space="preserve">Lê Ngọc </t>
  </si>
  <si>
    <t>Phương</t>
  </si>
  <si>
    <t>Thanh</t>
  </si>
  <si>
    <t xml:space="preserve">Bùi Thị </t>
  </si>
  <si>
    <t>Nguyễn Thị Thùy</t>
  </si>
  <si>
    <t>Dương</t>
  </si>
  <si>
    <t>ĐĂNG KÝ THI ĐUA</t>
  </si>
  <si>
    <t>LĐTT</t>
  </si>
  <si>
    <t>0985.954.194</t>
  </si>
  <si>
    <t>Bình</t>
  </si>
  <si>
    <t>01285.836.512</t>
  </si>
  <si>
    <t>0961.348.323</t>
  </si>
  <si>
    <t>Tâm</t>
  </si>
  <si>
    <t>Mùi</t>
  </si>
  <si>
    <t>Bạch Thị Ngọc</t>
  </si>
  <si>
    <t>Thuy</t>
  </si>
  <si>
    <t>Luân</t>
  </si>
  <si>
    <t>Giang</t>
  </si>
  <si>
    <t>Duy</t>
  </si>
  <si>
    <t xml:space="preserve">Trịnh Thị </t>
  </si>
  <si>
    <t>Hoãn</t>
  </si>
  <si>
    <t>Phạm Thị Ánh</t>
  </si>
  <si>
    <t>CN</t>
  </si>
  <si>
    <t>Bùi Chí</t>
  </si>
  <si>
    <t>Yến</t>
  </si>
  <si>
    <t>Công Dân</t>
  </si>
  <si>
    <t xml:space="preserve">Võ Ngọc Trường </t>
  </si>
  <si>
    <t xml:space="preserve">Đặng Trường </t>
  </si>
  <si>
    <t>Phan Bình</t>
  </si>
  <si>
    <t>Đại</t>
  </si>
  <si>
    <t xml:space="preserve">Nguyễn Công </t>
  </si>
  <si>
    <t>Đỗ Thanh</t>
  </si>
  <si>
    <t>Lư Thị Hồng</t>
  </si>
  <si>
    <t>Tin học</t>
  </si>
  <si>
    <t>20/11/1993</t>
  </si>
  <si>
    <t>12/03/1993</t>
  </si>
  <si>
    <t>10/08/1993</t>
  </si>
  <si>
    <t>Lê Thị Hương</t>
  </si>
  <si>
    <t>Lư Thị Ngọc</t>
  </si>
  <si>
    <t>Phan Đình</t>
  </si>
  <si>
    <t>Cơ Hưu Trường</t>
  </si>
  <si>
    <t>Hợp đồng Trường</t>
  </si>
  <si>
    <t>Dân Tộc</t>
  </si>
  <si>
    <t xml:space="preserve">Phạm Ngọc Trường </t>
  </si>
  <si>
    <t>TÊN</t>
  </si>
  <si>
    <t>EMAIL</t>
  </si>
  <si>
    <t>HỌ</t>
  </si>
  <si>
    <t>hoancau_2008@yahoo.com</t>
  </si>
  <si>
    <t>trangle21489@gmail.com</t>
  </si>
  <si>
    <t>nguyentuyetpct@gmail.com</t>
  </si>
  <si>
    <t>phamthanh150992@gmail.com</t>
  </si>
  <si>
    <t>thachchinhtv@gmail.com</t>
  </si>
  <si>
    <t>dtgiang.diapct@gmail.com</t>
  </si>
  <si>
    <t>daisp.na@gmail.com</t>
  </si>
  <si>
    <t>huyentt.info@gmail.com</t>
  </si>
  <si>
    <t>nhungcoj92@gmail.com</t>
  </si>
  <si>
    <t>0972.567.257</t>
  </si>
  <si>
    <t>0165.915.0672</t>
  </si>
  <si>
    <t>mui52alydhv@gmail.com</t>
  </si>
  <si>
    <t>bachthuy199@gmail.com</t>
  </si>
  <si>
    <t>0904.243341.</t>
  </si>
  <si>
    <t>vuminhthanh84@gmail.com</t>
  </si>
  <si>
    <t>trungdung10091985@yahoo.com.vn</t>
  </si>
  <si>
    <t>01223757276</t>
  </si>
  <si>
    <t>phamngoctruongan95@gmail.com</t>
  </si>
  <si>
    <t>loanhuydung@gmail.com</t>
  </si>
  <si>
    <t>vietnam9319@gmail.com</t>
  </si>
  <si>
    <t>dangvn125@gmail.com</t>
  </si>
  <si>
    <t>quocdongthuhong@gmail.com</t>
  </si>
  <si>
    <t>tchoa@gmail.com</t>
  </si>
  <si>
    <t>thoaihoangtu@gmail.com</t>
  </si>
  <si>
    <t>nguyetchau1978@gmail.com</t>
  </si>
  <si>
    <t>thanhtan180182@gmail.com</t>
  </si>
  <si>
    <t>huuanpct@gmail.com</t>
  </si>
  <si>
    <t>binhsphoa@gmail.com</t>
  </si>
  <si>
    <t>lekimnhung1701@gmail.com</t>
  </si>
  <si>
    <t>havy1705@gmail.com</t>
  </si>
  <si>
    <t>doremi3007@yahoo.com</t>
  </si>
  <si>
    <t>dienvien0705@gmail.com</t>
  </si>
  <si>
    <t>nhutphan2105@gmail.com</t>
  </si>
  <si>
    <t>nguyencongt@gmail.com</t>
  </si>
  <si>
    <t>traan1967@yahoo.com</t>
  </si>
  <si>
    <t>vanduong1958@gmail.com</t>
  </si>
  <si>
    <t>dophuvy@gmail.com</t>
  </si>
  <si>
    <t>lexuanhoangpct@gmail.com</t>
  </si>
  <si>
    <t>maipt9273@gmail.com</t>
  </si>
  <si>
    <t>hothituyetminh@gmail.com</t>
  </si>
  <si>
    <t>hoansu85@gmail.com</t>
  </si>
  <si>
    <t>tranthiduyen1962@gmail.com</t>
  </si>
  <si>
    <t>traihue1979@gmail.com</t>
  </si>
  <si>
    <t>tridung118@gmail.com</t>
  </si>
  <si>
    <t>0166.244.0211</t>
  </si>
  <si>
    <t>kerilegiang@gmail.com</t>
  </si>
  <si>
    <t>thanhvu77@yahoo.com</t>
  </si>
  <si>
    <t>minhphuong_12290@yahoo.com</t>
  </si>
  <si>
    <t>nttuyetmy@gmail.com</t>
  </si>
  <si>
    <t>quoctugiam@gmail.com</t>
  </si>
  <si>
    <t>nguyenhonglam@gmail.com</t>
  </si>
  <si>
    <t>nguyenhongchien15@gmail.com</t>
  </si>
  <si>
    <t>dinhthanh005@gmail.com</t>
  </si>
  <si>
    <t>chuyenna@gmail.com</t>
  </si>
  <si>
    <t>linhdn82@gmail.com</t>
  </si>
  <si>
    <t>nguyenvuk36@gmail.com</t>
  </si>
  <si>
    <t>vienchinhtridhsg@gmail.com</t>
  </si>
  <si>
    <t>havanvy52@yahoo.com.vn</t>
  </si>
  <si>
    <t>hapctrinh@gmail.com</t>
  </si>
  <si>
    <t>truongphanchautrinh@gmail.com</t>
  </si>
  <si>
    <t>hangpct@gmai.com</t>
  </si>
  <si>
    <t>ĐIỀU CHỈNH (NẾU CÓ)</t>
  </si>
  <si>
    <t xml:space="preserve">ĐỊA CHỈ EMAIL CỦA GIÁO VIÊN </t>
  </si>
  <si>
    <t>nstrung2003@yahoo.com</t>
  </si>
  <si>
    <t>thanhhuyen120393@gmail.com</t>
  </si>
  <si>
    <t>nguyenhonglam101@gmail.com</t>
  </si>
  <si>
    <t>tchoa0033@gmail.com</t>
  </si>
  <si>
    <t>nguyentanluan200395@gmail.com</t>
  </si>
  <si>
    <t>phuongtay.clm@gmail.com</t>
  </si>
  <si>
    <t>havy1705@yahoo.com</t>
  </si>
  <si>
    <t>hothituyetminh2204@gmail.com</t>
  </si>
  <si>
    <t>dinhhuongtantaoa@gmail.com</t>
  </si>
  <si>
    <t>chuyenluong1982@gmail.com</t>
  </si>
  <si>
    <t>trispchem@gmail.com</t>
  </si>
  <si>
    <t xml:space="preserve">DANH SÁCH GIÁO VIÊN, NHÂN VIÊN </t>
  </si>
  <si>
    <t>KHÔNG CÓ EMAIL</t>
  </si>
  <si>
    <t>HỌ TÊN</t>
  </si>
  <si>
    <t>hangpct@gmail.com</t>
  </si>
  <si>
    <t>quoctugiam@ymail.com</t>
  </si>
  <si>
    <t>hanhnguyenpct@gmail.com</t>
  </si>
  <si>
    <t>khanhlinh.nguyenchau@yahoo.com</t>
  </si>
  <si>
    <t>0982.291.021</t>
  </si>
  <si>
    <t>buichithanh1985@yahoo.com</t>
  </si>
  <si>
    <t>Trà Vinh</t>
  </si>
  <si>
    <t>0166.5836338</t>
  </si>
  <si>
    <t>12/07/1960</t>
  </si>
  <si>
    <t>01/01/1960</t>
  </si>
  <si>
    <t>01/01/1991</t>
  </si>
  <si>
    <t>0166.835.1497</t>
  </si>
  <si>
    <t>Nữ</t>
  </si>
  <si>
    <t>Nam</t>
  </si>
  <si>
    <t>SỞ GIÁO DỤC VÀ ĐÀO TẠO TP.HCM</t>
  </si>
  <si>
    <t>TRƯỜNG THCS, THPT PHAN CHÂU TRINH</t>
  </si>
  <si>
    <t>CỘNG HÒA XÃ HỘI CHỦ NGHĨA VIỆT NAM</t>
  </si>
  <si>
    <t>Độc lập - Tự do - Hạnh phúc</t>
  </si>
  <si>
    <t>Chuyên Môn</t>
  </si>
  <si>
    <t>Phó Hiệu trưởng</t>
  </si>
  <si>
    <t>DANH SÁCH GIÁO VIÊN HỌC BỒI DƯỠNG CHÍNH TRỊ HÈ 2008</t>
  </si>
  <si>
    <t>Ngữ văn</t>
  </si>
  <si>
    <t>Lịch sử</t>
  </si>
  <si>
    <t>Địa Lý</t>
  </si>
  <si>
    <t>Ngoại Ngữ</t>
  </si>
  <si>
    <t>TP. HCM, ngày 06 tháng 07 năm 2018</t>
  </si>
  <si>
    <t>HIỆU TRƯỞNG</t>
  </si>
  <si>
    <t>HÀ VĂN VY</t>
  </si>
  <si>
    <t>Ghi chú: Phụ trách lớp T. Đông (0907286916)</t>
  </si>
  <si>
    <t>S_26</t>
  </si>
  <si>
    <t>C_26</t>
  </si>
  <si>
    <t>S_27</t>
  </si>
  <si>
    <t>C_27</t>
  </si>
  <si>
    <t>S_28</t>
  </si>
  <si>
    <t>C_28</t>
  </si>
  <si>
    <t>GDQP</t>
  </si>
  <si>
    <t>TP.HCM, NGÀY 06 THÁNG 07 NĂM 2018</t>
  </si>
  <si>
    <t>0121.8816264</t>
  </si>
  <si>
    <t>Huỳnh Thị Ngọc</t>
  </si>
  <si>
    <t>Trân</t>
  </si>
  <si>
    <t>15/08/2017</t>
  </si>
  <si>
    <t>2017</t>
  </si>
  <si>
    <t>Quốc Phòng</t>
  </si>
  <si>
    <t>Vĩnh Long</t>
  </si>
  <si>
    <t>GVNT-QP</t>
  </si>
  <si>
    <t>0962.940.695</t>
  </si>
  <si>
    <t>tranngoc0312@gmail.com</t>
  </si>
  <si>
    <t>01687775109</t>
  </si>
  <si>
    <t>DANH SÁCH ĐIỂM DANH HỌP HỘI NGHỊ NGƯỜI LAO ĐỘNG</t>
  </si>
  <si>
    <t>KÝ TÊN</t>
  </si>
  <si>
    <t>SĐT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</si>
</sst>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43">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name val="VNI-Times"/>
    </font>
    <font>
      <b/>
      <sz val="16"/>
      <name val="Tahoma"/>
      <family val="2"/>
    </font>
    <font>
      <sz val="12"/>
      <name val="Tahoma"/>
      <family val="2"/>
    </font>
    <font>
      <b/>
      <sz val="12"/>
      <name val="Tahoma"/>
      <family val="2"/>
    </font>
    <font>
      <sz val="12"/>
      <color rgb="FFFF0000"/>
      <name val="Tahoma"/>
      <family val="2"/>
    </font>
    <font>
      <sz val="12"/>
      <color theme="1"/>
      <name val="Times New Roman"/>
      <family val="1"/>
    </font>
    <font>
      <b/>
      <sz val="12"/>
      <color theme="1"/>
      <name val="Times New Roman"/>
      <family val="1"/>
    </font>
    <font>
      <b/>
      <sz val="16"/>
      <color theme="1"/>
      <name val="Times New Roman"/>
      <family val="1"/>
    </font>
    <font>
      <sz val="12"/>
      <color theme="1"/>
      <name val="Calibri"/>
      <family val="2"/>
      <scheme val="minor"/>
    </font>
    <font>
      <sz val="11"/>
      <color theme="1"/>
      <name val="Calibri"/>
      <family val="2"/>
      <scheme val="minor"/>
    </font>
    <font>
      <b/>
      <sz val="12"/>
      <color theme="1"/>
      <name val="Times New Roman"/>
      <family val="1"/>
      <charset val="163"/>
    </font>
    <font>
      <sz val="12"/>
      <name val="Calibri"/>
      <family val="2"/>
      <scheme val="minor"/>
    </font>
    <font>
      <b/>
      <sz val="12"/>
      <name val="Helvetica"/>
    </font>
    <font>
      <sz val="12"/>
      <name val="Helvetica"/>
    </font>
    <font>
      <b/>
      <sz val="12"/>
      <name val="Calibri"/>
      <family val="2"/>
      <scheme val="minor"/>
    </font>
    <font>
      <sz val="12"/>
      <color rgb="FFFF0000"/>
      <name val="Calibri"/>
      <family val="2"/>
      <scheme val="minor"/>
    </font>
    <font>
      <b/>
      <sz val="12"/>
      <color rgb="FFFF0000"/>
      <name val="Calibri"/>
      <family val="2"/>
      <scheme val="minor"/>
    </font>
    <font>
      <sz val="12"/>
      <name val="Calibri"/>
      <family val="2"/>
      <scheme val="minor"/>
    </font>
    <font>
      <b/>
      <sz val="12"/>
      <name val="Calibri"/>
      <family val="2"/>
      <scheme val="minor"/>
    </font>
    <font>
      <sz val="12"/>
      <name val="Calibri"/>
      <family val="2"/>
      <scheme val="minor"/>
    </font>
    <font>
      <sz val="11"/>
      <name val="Tahoma"/>
      <family val="2"/>
    </font>
    <font>
      <u/>
      <sz val="11"/>
      <color theme="10"/>
      <name val="Calibri"/>
      <family val="2"/>
      <scheme val="minor"/>
    </font>
    <font>
      <u/>
      <sz val="13"/>
      <color theme="10"/>
      <name val="Calibri"/>
      <family val="2"/>
      <scheme val="minor"/>
    </font>
    <font>
      <sz val="13"/>
      <name val="Calibri"/>
      <family val="2"/>
      <scheme val="minor"/>
    </font>
    <font>
      <b/>
      <sz val="11"/>
      <name val="Tahoma"/>
      <family val="2"/>
    </font>
    <font>
      <b/>
      <sz val="15"/>
      <name val="Tahoma"/>
      <family val="2"/>
    </font>
    <font>
      <sz val="14"/>
      <color theme="1"/>
      <name val="Times New Roman"/>
      <family val="1"/>
    </font>
    <font>
      <sz val="14"/>
      <name val="Times New Roman"/>
      <family val="1"/>
    </font>
    <font>
      <b/>
      <sz val="14"/>
      <color theme="1"/>
      <name val="Times New Roman"/>
      <family val="1"/>
    </font>
    <font>
      <sz val="12"/>
      <name val="Calibri"/>
      <scheme val="minor"/>
    </font>
    <font>
      <b/>
      <sz val="12"/>
      <name val="Calibri"/>
      <scheme val="minor"/>
    </font>
    <font>
      <sz val="13"/>
      <color theme="1"/>
      <name val="Helvetica"/>
    </font>
    <font>
      <b/>
      <sz val="13"/>
      <color theme="1"/>
      <name val="Helvetica"/>
    </font>
    <font>
      <b/>
      <sz val="16"/>
      <color theme="1"/>
      <name val="Helvetica"/>
    </font>
    <font>
      <i/>
      <sz val="13"/>
      <color theme="1"/>
      <name val="Helvetica"/>
    </font>
    <font>
      <sz val="11"/>
      <name val="Calibri"/>
      <family val="2"/>
      <scheme val="minor"/>
    </font>
    <font>
      <u/>
      <sz val="11"/>
      <name val="Calibri"/>
      <family val="2"/>
      <scheme val="minor"/>
    </font>
  </fonts>
  <fills count="4">
    <fill>
      <patternFill patternType="none"/>
    </fill>
    <fill>
      <patternFill patternType="gray125"/>
    </fill>
    <fill>
      <patternFill patternType="solid">
        <fgColor theme="5" tint="0.79998168889431442"/>
        <bgColor theme="5" tint="0.79998168889431442"/>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theme="5" tint="0.39997558519241921"/>
      </top>
      <bottom style="thin">
        <color theme="5" tint="0.39997558519241921"/>
      </bottom>
      <diagonal/>
    </border>
  </borders>
  <cellStyleXfs count="4">
    <xf numFmtId="0" fontId="0" fillId="0" borderId="0"/>
    <xf numFmtId="0" fontId="6" fillId="0" borderId="0"/>
    <xf numFmtId="43" fontId="15" fillId="0" borderId="0" applyFont="0" applyFill="0" applyBorder="0" applyAlignment="0" applyProtection="0"/>
    <xf numFmtId="0" fontId="27" fillId="0" borderId="0" applyNumberFormat="0" applyFill="0" applyBorder="0" applyAlignment="0" applyProtection="0"/>
  </cellStyleXfs>
  <cellXfs count="225">
    <xf numFmtId="0" fontId="0" fillId="0" borderId="0" xfId="0"/>
    <xf numFmtId="0" fontId="7" fillId="0" borderId="0" xfId="0" applyFont="1" applyFill="1"/>
    <xf numFmtId="0" fontId="8" fillId="0" borderId="0" xfId="0" applyFont="1" applyFill="1" applyAlignment="1">
      <alignment horizontal="center"/>
    </xf>
    <xf numFmtId="0" fontId="8" fillId="0" borderId="0" xfId="0" applyFont="1" applyFill="1"/>
    <xf numFmtId="0" fontId="9" fillId="0" borderId="0" xfId="0" applyFont="1" applyFill="1"/>
    <xf numFmtId="0" fontId="8" fillId="0" borderId="0" xfId="0" applyFont="1" applyFill="1" applyAlignment="1">
      <alignment horizontal="right"/>
    </xf>
    <xf numFmtId="0" fontId="8" fillId="0" borderId="0" xfId="0" applyFont="1" applyFill="1" applyAlignment="1">
      <alignment horizontal="left"/>
    </xf>
    <xf numFmtId="14" fontId="8" fillId="0" borderId="0" xfId="0" applyNumberFormat="1" applyFont="1" applyFill="1" applyAlignment="1">
      <alignment horizontal="center"/>
    </xf>
    <xf numFmtId="0" fontId="11" fillId="0" borderId="1" xfId="0" applyFont="1" applyBorder="1" applyAlignment="1">
      <alignment vertical="center"/>
    </xf>
    <xf numFmtId="0" fontId="11" fillId="0" borderId="0" xfId="0" applyFont="1"/>
    <xf numFmtId="0" fontId="12" fillId="0" borderId="0" xfId="0" applyFont="1"/>
    <xf numFmtId="0" fontId="11" fillId="0" borderId="0" xfId="0" applyFont="1" applyAlignment="1">
      <alignment horizontal="center"/>
    </xf>
    <xf numFmtId="0" fontId="12" fillId="0" borderId="0" xfId="0" applyFont="1" applyAlignment="1"/>
    <xf numFmtId="0" fontId="11" fillId="0" borderId="1" xfId="0" applyFont="1" applyBorder="1"/>
    <xf numFmtId="0" fontId="11" fillId="0" borderId="1" xfId="0" applyFont="1" applyBorder="1" applyAlignment="1">
      <alignment horizontal="center" vertical="center"/>
    </xf>
    <xf numFmtId="0" fontId="11" fillId="0" borderId="1" xfId="0" applyFont="1" applyBorder="1" applyAlignment="1">
      <alignment horizontal="center"/>
    </xf>
    <xf numFmtId="164" fontId="11" fillId="0" borderId="1" xfId="2" applyNumberFormat="1"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11" fillId="0" borderId="0" xfId="0" applyFont="1" applyBorder="1"/>
    <xf numFmtId="164" fontId="16" fillId="0" borderId="0" xfId="2" applyNumberFormat="1" applyFont="1" applyBorder="1" applyAlignment="1">
      <alignment horizontal="center" vertical="center"/>
    </xf>
    <xf numFmtId="0" fontId="17" fillId="0" borderId="1" xfId="0" applyFont="1" applyFill="1" applyBorder="1"/>
    <xf numFmtId="0" fontId="17" fillId="0" borderId="1" xfId="0" applyFont="1" applyFill="1" applyBorder="1" applyAlignment="1">
      <alignment horizontal="center"/>
    </xf>
    <xf numFmtId="0" fontId="20" fillId="0" borderId="1" xfId="0" applyFont="1" applyFill="1" applyBorder="1"/>
    <xf numFmtId="0" fontId="17" fillId="0" borderId="1" xfId="0" applyFont="1" applyFill="1" applyBorder="1" applyAlignment="1">
      <alignment horizontal="right"/>
    </xf>
    <xf numFmtId="0" fontId="17" fillId="0" borderId="1" xfId="0" applyFont="1" applyFill="1" applyBorder="1" applyAlignment="1">
      <alignment horizontal="left"/>
    </xf>
    <xf numFmtId="14" fontId="17" fillId="0" borderId="1" xfId="0" quotePrefix="1" applyNumberFormat="1" applyFont="1" applyFill="1" applyBorder="1" applyAlignment="1">
      <alignment horizontal="right"/>
    </xf>
    <xf numFmtId="1" fontId="17" fillId="0" borderId="1" xfId="0" quotePrefix="1" applyNumberFormat="1" applyFont="1" applyFill="1" applyBorder="1" applyAlignment="1">
      <alignment horizontal="center"/>
    </xf>
    <xf numFmtId="14" fontId="17" fillId="0" borderId="1" xfId="0" applyNumberFormat="1" applyFont="1" applyFill="1" applyBorder="1" applyAlignment="1">
      <alignment horizontal="center"/>
    </xf>
    <xf numFmtId="49" fontId="17" fillId="0" borderId="1" xfId="0" quotePrefix="1" applyNumberFormat="1" applyFont="1" applyFill="1" applyBorder="1" applyAlignment="1">
      <alignment horizontal="right"/>
    </xf>
    <xf numFmtId="14" fontId="17" fillId="0" borderId="1" xfId="0" applyNumberFormat="1" applyFont="1" applyFill="1" applyBorder="1" applyAlignment="1">
      <alignment horizontal="right"/>
    </xf>
    <xf numFmtId="49" fontId="17" fillId="0" borderId="1" xfId="0" applyNumberFormat="1" applyFont="1" applyFill="1" applyBorder="1" applyAlignment="1">
      <alignment horizontal="center"/>
    </xf>
    <xf numFmtId="49" fontId="17" fillId="0" borderId="1" xfId="0" applyNumberFormat="1" applyFont="1" applyFill="1" applyBorder="1" applyAlignment="1">
      <alignment horizontal="right"/>
    </xf>
    <xf numFmtId="49" fontId="17" fillId="0" borderId="1" xfId="0" quotePrefix="1" applyNumberFormat="1" applyFont="1" applyFill="1" applyBorder="1" applyAlignment="1">
      <alignment horizontal="center"/>
    </xf>
    <xf numFmtId="14" fontId="17" fillId="0" borderId="1" xfId="0" quotePrefix="1" applyNumberFormat="1" applyFont="1" applyFill="1" applyBorder="1" applyAlignment="1">
      <alignment horizontal="center"/>
    </xf>
    <xf numFmtId="0" fontId="17" fillId="0" borderId="1" xfId="0" quotePrefix="1" applyFont="1" applyFill="1" applyBorder="1" applyAlignment="1">
      <alignment horizontal="center"/>
    </xf>
    <xf numFmtId="0" fontId="17" fillId="0" borderId="1" xfId="0" quotePrefix="1" applyFont="1" applyFill="1" applyBorder="1" applyAlignment="1">
      <alignment horizontal="right"/>
    </xf>
    <xf numFmtId="0" fontId="17" fillId="0" borderId="1" xfId="1" applyFont="1" applyFill="1" applyBorder="1"/>
    <xf numFmtId="0" fontId="17" fillId="0" borderId="1" xfId="1" applyFont="1" applyFill="1" applyBorder="1" applyAlignment="1">
      <alignment horizontal="left"/>
    </xf>
    <xf numFmtId="0" fontId="17" fillId="0" borderId="1" xfId="1" applyFont="1" applyFill="1" applyBorder="1" applyAlignment="1">
      <alignment horizontal="center"/>
    </xf>
    <xf numFmtId="0" fontId="17" fillId="0" borderId="1" xfId="1" applyFont="1" applyFill="1" applyBorder="1" applyAlignment="1">
      <alignment horizontal="right"/>
    </xf>
    <xf numFmtId="0" fontId="17" fillId="0" borderId="1" xfId="1" quotePrefix="1" applyFont="1" applyFill="1" applyBorder="1" applyAlignment="1">
      <alignment horizontal="right"/>
    </xf>
    <xf numFmtId="0" fontId="21" fillId="0" borderId="1" xfId="0" applyFont="1" applyFill="1" applyBorder="1" applyAlignment="1">
      <alignment horizontal="center"/>
    </xf>
    <xf numFmtId="49" fontId="17" fillId="0" borderId="1" xfId="1" applyNumberFormat="1" applyFont="1" applyFill="1" applyBorder="1" applyAlignment="1">
      <alignment horizontal="left"/>
    </xf>
    <xf numFmtId="49" fontId="17" fillId="0" borderId="1" xfId="1" applyNumberFormat="1" applyFont="1" applyFill="1" applyBorder="1" applyAlignment="1">
      <alignment horizontal="center"/>
    </xf>
    <xf numFmtId="0" fontId="17" fillId="0" borderId="1" xfId="1" applyNumberFormat="1" applyFont="1" applyFill="1" applyBorder="1" applyAlignment="1">
      <alignment horizontal="center"/>
    </xf>
    <xf numFmtId="14" fontId="21" fillId="0" borderId="1" xfId="0" quotePrefix="1" applyNumberFormat="1" applyFont="1" applyFill="1" applyBorder="1" applyAlignment="1">
      <alignment horizontal="right"/>
    </xf>
    <xf numFmtId="0" fontId="21" fillId="0" borderId="1" xfId="0" applyFont="1" applyFill="1" applyBorder="1"/>
    <xf numFmtId="0" fontId="21" fillId="0" borderId="1" xfId="0" applyFont="1" applyFill="1" applyBorder="1" applyAlignment="1">
      <alignment horizontal="left"/>
    </xf>
    <xf numFmtId="0" fontId="21" fillId="0" borderId="1" xfId="0" quotePrefix="1" applyFont="1" applyFill="1" applyBorder="1" applyAlignment="1">
      <alignment horizontal="center"/>
    </xf>
    <xf numFmtId="0" fontId="21" fillId="0" borderId="1" xfId="0" quotePrefix="1" applyFont="1" applyFill="1" applyBorder="1" applyAlignment="1">
      <alignment horizontal="right"/>
    </xf>
    <xf numFmtId="0" fontId="10" fillId="0" borderId="0" xfId="0" applyFont="1" applyFill="1"/>
    <xf numFmtId="49" fontId="21" fillId="0" borderId="1" xfId="0" quotePrefix="1" applyNumberFormat="1" applyFont="1" applyFill="1" applyBorder="1" applyAlignment="1">
      <alignment horizontal="center"/>
    </xf>
    <xf numFmtId="0" fontId="21" fillId="0" borderId="1" xfId="1" applyFont="1" applyFill="1" applyBorder="1" applyAlignment="1">
      <alignment horizontal="center"/>
    </xf>
    <xf numFmtId="43" fontId="8" fillId="0" borderId="0" xfId="2" applyFont="1" applyFill="1"/>
    <xf numFmtId="0" fontId="11" fillId="0" borderId="2" xfId="0" applyFont="1" applyBorder="1" applyAlignment="1">
      <alignment vertical="center"/>
    </xf>
    <xf numFmtId="0" fontId="11" fillId="0" borderId="4" xfId="0" applyFont="1" applyBorder="1" applyAlignment="1">
      <alignment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0" xfId="0" applyFont="1" applyAlignment="1">
      <alignment horizontal="center" vertical="center"/>
    </xf>
    <xf numFmtId="0" fontId="23" fillId="0" borderId="1" xfId="0" applyFont="1" applyFill="1" applyBorder="1" applyAlignment="1">
      <alignment horizontal="center"/>
    </xf>
    <xf numFmtId="0" fontId="24" fillId="0" borderId="1" xfId="0" applyFont="1" applyFill="1" applyBorder="1"/>
    <xf numFmtId="0" fontId="23" fillId="0" borderId="1" xfId="0" applyFont="1" applyFill="1" applyBorder="1" applyAlignment="1">
      <alignment horizontal="right"/>
    </xf>
    <xf numFmtId="0" fontId="23" fillId="0" borderId="1" xfId="0" applyFont="1" applyFill="1" applyBorder="1"/>
    <xf numFmtId="0" fontId="23" fillId="0" borderId="1" xfId="1" applyFont="1" applyFill="1" applyBorder="1"/>
    <xf numFmtId="49" fontId="23" fillId="0" borderId="1" xfId="0" applyNumberFormat="1" applyFont="1" applyFill="1" applyBorder="1" applyAlignment="1">
      <alignment horizontal="center"/>
    </xf>
    <xf numFmtId="49" fontId="23" fillId="0" borderId="1" xfId="0" quotePrefix="1" applyNumberFormat="1" applyFont="1" applyFill="1" applyBorder="1" applyAlignment="1">
      <alignment horizontal="right"/>
    </xf>
    <xf numFmtId="0" fontId="23" fillId="0" borderId="1" xfId="1" applyFont="1" applyFill="1" applyBorder="1" applyAlignment="1">
      <alignment horizontal="left"/>
    </xf>
    <xf numFmtId="0" fontId="23" fillId="0" borderId="1" xfId="1" applyFont="1" applyFill="1" applyBorder="1" applyAlignment="1">
      <alignment horizontal="right"/>
    </xf>
    <xf numFmtId="0" fontId="23" fillId="0" borderId="1" xfId="1" applyFont="1" applyFill="1" applyBorder="1" applyAlignment="1">
      <alignment horizontal="center"/>
    </xf>
    <xf numFmtId="14" fontId="23" fillId="0" borderId="1" xfId="0" quotePrefix="1" applyNumberFormat="1" applyFont="1" applyFill="1" applyBorder="1" applyAlignment="1">
      <alignment horizontal="right"/>
    </xf>
    <xf numFmtId="49" fontId="23" fillId="0" borderId="1" xfId="0" quotePrefix="1" applyNumberFormat="1" applyFont="1" applyFill="1" applyBorder="1" applyAlignment="1">
      <alignment horizontal="center"/>
    </xf>
    <xf numFmtId="0" fontId="23" fillId="0" borderId="1" xfId="0" quotePrefix="1" applyFont="1" applyFill="1" applyBorder="1" applyAlignment="1">
      <alignment horizontal="right"/>
    </xf>
    <xf numFmtId="0" fontId="4" fillId="0" borderId="1" xfId="0" applyFont="1" applyBorder="1" applyAlignment="1">
      <alignment vertical="center"/>
    </xf>
    <xf numFmtId="0" fontId="17" fillId="0" borderId="1" xfId="0" applyFont="1" applyBorder="1"/>
    <xf numFmtId="0" fontId="4" fillId="2" borderId="1" xfId="0" applyFont="1" applyFill="1" applyBorder="1" applyAlignment="1">
      <alignment vertical="center"/>
    </xf>
    <xf numFmtId="0" fontId="17" fillId="0" borderId="1" xfId="0" applyFont="1" applyBorder="1" applyAlignment="1">
      <alignment vertical="center"/>
    </xf>
    <xf numFmtId="0" fontId="17" fillId="2" borderId="1" xfId="0" applyFont="1" applyFill="1" applyBorder="1" applyAlignment="1">
      <alignment vertical="center"/>
    </xf>
    <xf numFmtId="0" fontId="21" fillId="2" borderId="1" xfId="0" applyFont="1" applyFill="1" applyBorder="1" applyAlignment="1">
      <alignment vertical="center"/>
    </xf>
    <xf numFmtId="0" fontId="21" fillId="0" borderId="1" xfId="0" applyFont="1" applyBorder="1" applyAlignment="1">
      <alignment vertical="center"/>
    </xf>
    <xf numFmtId="0" fontId="4" fillId="2" borderId="6" xfId="0" applyFont="1" applyFill="1" applyBorder="1" applyAlignment="1">
      <alignment vertical="center"/>
    </xf>
    <xf numFmtId="0" fontId="25" fillId="0" borderId="1" xfId="0" applyFont="1" applyFill="1" applyBorder="1" applyAlignment="1">
      <alignment horizontal="center"/>
    </xf>
    <xf numFmtId="0" fontId="25" fillId="0" borderId="1" xfId="0" applyFont="1" applyFill="1" applyBorder="1" applyAlignment="1">
      <alignment horizontal="right"/>
    </xf>
    <xf numFmtId="0" fontId="25" fillId="0" borderId="1" xfId="0" applyFont="1" applyFill="1" applyBorder="1"/>
    <xf numFmtId="0" fontId="25" fillId="0" borderId="1" xfId="1" applyFont="1" applyFill="1" applyBorder="1"/>
    <xf numFmtId="0" fontId="25" fillId="0" borderId="1" xfId="0" applyFont="1" applyFill="1" applyBorder="1" applyAlignment="1">
      <alignment horizontal="left"/>
    </xf>
    <xf numFmtId="14" fontId="25" fillId="0" borderId="1" xfId="0" quotePrefix="1" applyNumberFormat="1" applyFont="1" applyFill="1" applyBorder="1" applyAlignment="1">
      <alignment horizontal="right"/>
    </xf>
    <xf numFmtId="49" fontId="25" fillId="0" borderId="1" xfId="0" applyNumberFormat="1" applyFont="1" applyFill="1" applyBorder="1" applyAlignment="1">
      <alignment horizontal="center"/>
    </xf>
    <xf numFmtId="49" fontId="25" fillId="0" borderId="1" xfId="0" quotePrefix="1" applyNumberFormat="1" applyFont="1" applyFill="1" applyBorder="1" applyAlignment="1">
      <alignment horizontal="right"/>
    </xf>
    <xf numFmtId="49" fontId="25" fillId="0" borderId="1" xfId="0" quotePrefix="1" applyNumberFormat="1" applyFont="1" applyFill="1" applyBorder="1" applyAlignment="1">
      <alignment horizontal="center"/>
    </xf>
    <xf numFmtId="0" fontId="25" fillId="0" borderId="1" xfId="0" quotePrefix="1" applyFont="1" applyFill="1" applyBorder="1" applyAlignment="1">
      <alignment horizontal="right"/>
    </xf>
    <xf numFmtId="14" fontId="25" fillId="0" borderId="1" xfId="0" applyNumberFormat="1" applyFont="1" applyFill="1" applyBorder="1" applyAlignment="1">
      <alignment horizontal="right"/>
    </xf>
    <xf numFmtId="0" fontId="18" fillId="0" borderId="5" xfId="0" applyFont="1" applyFill="1" applyBorder="1" applyAlignment="1">
      <alignment horizontal="center" vertical="center" textRotation="45"/>
    </xf>
    <xf numFmtId="0" fontId="19" fillId="0" borderId="5" xfId="0" applyFont="1" applyFill="1" applyBorder="1" applyAlignment="1">
      <alignment horizontal="center" vertical="center" textRotation="45"/>
    </xf>
    <xf numFmtId="0" fontId="9" fillId="0" borderId="0" xfId="0" applyFont="1" applyFill="1" applyAlignment="1">
      <alignment horizontal="center" vertical="center" textRotation="45"/>
    </xf>
    <xf numFmtId="0" fontId="17" fillId="2" borderId="1" xfId="0" applyFont="1" applyFill="1" applyBorder="1" applyAlignment="1">
      <alignment horizontal="center"/>
    </xf>
    <xf numFmtId="0" fontId="2" fillId="2" borderId="1" xfId="0" applyFont="1" applyFill="1" applyBorder="1" applyAlignment="1">
      <alignment vertical="center"/>
    </xf>
    <xf numFmtId="0" fontId="17" fillId="2" borderId="1" xfId="0" applyFont="1" applyFill="1" applyBorder="1"/>
    <xf numFmtId="0" fontId="17" fillId="0" borderId="1" xfId="0" applyFont="1" applyBorder="1" applyAlignment="1">
      <alignment horizontal="center"/>
    </xf>
    <xf numFmtId="0" fontId="2" fillId="0" borderId="1" xfId="0" applyFont="1" applyBorder="1" applyAlignment="1">
      <alignment vertical="center"/>
    </xf>
    <xf numFmtId="0" fontId="17" fillId="2" borderId="6" xfId="0" applyFont="1" applyFill="1" applyBorder="1" applyAlignment="1">
      <alignment horizontal="center"/>
    </xf>
    <xf numFmtId="0" fontId="21" fillId="0" borderId="1" xfId="0" applyFont="1" applyBorder="1" applyAlignment="1">
      <alignment horizontal="center"/>
    </xf>
    <xf numFmtId="0" fontId="21" fillId="2" borderId="1" xfId="0" applyFont="1" applyFill="1" applyBorder="1" applyAlignment="1">
      <alignment horizontal="center"/>
    </xf>
    <xf numFmtId="0" fontId="17" fillId="0" borderId="6" xfId="0" applyFont="1" applyBorder="1" applyAlignment="1">
      <alignment horizontal="center"/>
    </xf>
    <xf numFmtId="0" fontId="17" fillId="2" borderId="1" xfId="1" applyNumberFormat="1" applyFont="1" applyFill="1" applyBorder="1" applyAlignment="1">
      <alignment horizontal="center"/>
    </xf>
    <xf numFmtId="0" fontId="17" fillId="0" borderId="1" xfId="1" applyNumberFormat="1" applyFont="1" applyBorder="1" applyAlignment="1">
      <alignment horizontal="center"/>
    </xf>
    <xf numFmtId="0" fontId="25" fillId="2" borderId="1" xfId="1" applyNumberFormat="1" applyFont="1" applyFill="1" applyBorder="1" applyAlignment="1">
      <alignment horizontal="center"/>
    </xf>
    <xf numFmtId="49" fontId="17" fillId="0" borderId="1" xfId="1" applyNumberFormat="1" applyFont="1" applyBorder="1" applyAlignment="1">
      <alignment horizontal="center"/>
    </xf>
    <xf numFmtId="0" fontId="21" fillId="2" borderId="1" xfId="1" applyNumberFormat="1" applyFont="1" applyFill="1" applyBorder="1" applyAlignment="1">
      <alignment horizontal="center"/>
    </xf>
    <xf numFmtId="0" fontId="21" fillId="0" borderId="1" xfId="1" applyNumberFormat="1" applyFont="1" applyBorder="1" applyAlignment="1">
      <alignment horizontal="center"/>
    </xf>
    <xf numFmtId="0" fontId="2" fillId="0" borderId="6" xfId="0" applyFont="1" applyBorder="1" applyAlignment="1">
      <alignment vertical="center"/>
    </xf>
    <xf numFmtId="0" fontId="2" fillId="2" borderId="6" xfId="0" applyFont="1" applyFill="1" applyBorder="1" applyAlignment="1">
      <alignment vertical="center"/>
    </xf>
    <xf numFmtId="0" fontId="17" fillId="0" borderId="6" xfId="1" applyNumberFormat="1" applyFont="1" applyBorder="1" applyAlignment="1">
      <alignment horizontal="center"/>
    </xf>
    <xf numFmtId="0" fontId="18" fillId="0" borderId="5" xfId="0" applyFont="1" applyFill="1" applyBorder="1" applyAlignment="1">
      <alignment horizontal="right" vertical="center" textRotation="45"/>
    </xf>
    <xf numFmtId="0" fontId="18" fillId="0" borderId="5" xfId="0" applyFont="1" applyFill="1" applyBorder="1" applyAlignment="1">
      <alignment horizontal="left" vertical="center" textRotation="45"/>
    </xf>
    <xf numFmtId="0" fontId="18" fillId="0" borderId="5" xfId="0" applyFont="1" applyFill="1" applyBorder="1" applyAlignment="1">
      <alignment horizontal="center" vertical="center" textRotation="90"/>
    </xf>
    <xf numFmtId="0" fontId="19" fillId="0" borderId="5" xfId="0" applyFont="1" applyFill="1" applyBorder="1" applyAlignment="1">
      <alignment horizontal="center" vertical="center" textRotation="90"/>
    </xf>
    <xf numFmtId="0" fontId="9" fillId="0" borderId="0" xfId="0" applyFont="1" applyFill="1" applyAlignment="1">
      <alignment horizontal="center" vertical="center" textRotation="90"/>
    </xf>
    <xf numFmtId="0" fontId="17" fillId="3" borderId="1" xfId="0" applyFont="1" applyFill="1" applyBorder="1" applyAlignment="1">
      <alignment horizontal="center"/>
    </xf>
    <xf numFmtId="0" fontId="14" fillId="3" borderId="1" xfId="0" applyFont="1" applyFill="1" applyBorder="1" applyAlignment="1">
      <alignment vertical="center"/>
    </xf>
    <xf numFmtId="0" fontId="20" fillId="3" borderId="1" xfId="0" applyFont="1" applyFill="1" applyBorder="1"/>
    <xf numFmtId="14" fontId="17" fillId="3" borderId="1" xfId="0" quotePrefix="1" applyNumberFormat="1" applyFont="1" applyFill="1" applyBorder="1" applyAlignment="1">
      <alignment horizontal="right"/>
    </xf>
    <xf numFmtId="1" fontId="17" fillId="3" borderId="1" xfId="0" quotePrefix="1" applyNumberFormat="1" applyFont="1" applyFill="1" applyBorder="1" applyAlignment="1">
      <alignment horizontal="center"/>
    </xf>
    <xf numFmtId="14" fontId="17" fillId="3" borderId="1" xfId="0" applyNumberFormat="1" applyFont="1" applyFill="1" applyBorder="1" applyAlignment="1">
      <alignment horizontal="right"/>
    </xf>
    <xf numFmtId="0" fontId="17" fillId="3" borderId="1" xfId="0" applyFont="1" applyFill="1" applyBorder="1"/>
    <xf numFmtId="0" fontId="22" fillId="3" borderId="1" xfId="0" applyFont="1" applyFill="1" applyBorder="1"/>
    <xf numFmtId="0" fontId="21" fillId="3" borderId="1" xfId="0" applyFont="1" applyFill="1" applyBorder="1" applyAlignment="1">
      <alignment horizontal="center"/>
    </xf>
    <xf numFmtId="0" fontId="21" fillId="3" borderId="1" xfId="0" applyFont="1" applyFill="1" applyBorder="1" applyAlignment="1">
      <alignment vertical="center"/>
    </xf>
    <xf numFmtId="14" fontId="21" fillId="3" borderId="1" xfId="0" quotePrefix="1" applyNumberFormat="1" applyFont="1" applyFill="1" applyBorder="1" applyAlignment="1">
      <alignment horizontal="right"/>
    </xf>
    <xf numFmtId="0" fontId="25" fillId="3" borderId="1" xfId="0" applyFont="1" applyFill="1" applyBorder="1" applyAlignment="1">
      <alignment vertical="center"/>
    </xf>
    <xf numFmtId="0" fontId="25" fillId="3" borderId="1" xfId="0" applyFont="1" applyFill="1" applyBorder="1" applyAlignment="1">
      <alignment horizontal="center"/>
    </xf>
    <xf numFmtId="14" fontId="25" fillId="3" borderId="1" xfId="0" quotePrefix="1" applyNumberFormat="1" applyFont="1" applyFill="1" applyBorder="1" applyAlignment="1">
      <alignment horizontal="right"/>
    </xf>
    <xf numFmtId="0" fontId="25" fillId="3" borderId="1" xfId="0" applyFont="1" applyFill="1" applyBorder="1"/>
    <xf numFmtId="14" fontId="25" fillId="3" borderId="1" xfId="0" applyNumberFormat="1" applyFont="1" applyFill="1" applyBorder="1" applyAlignment="1">
      <alignment horizontal="right"/>
    </xf>
    <xf numFmtId="0" fontId="5" fillId="3" borderId="1" xfId="0" applyFont="1" applyFill="1" applyBorder="1" applyAlignment="1">
      <alignment vertical="center"/>
    </xf>
    <xf numFmtId="0" fontId="14" fillId="0" borderId="2" xfId="0" applyFont="1" applyFill="1" applyBorder="1" applyAlignment="1">
      <alignment vertical="center"/>
    </xf>
    <xf numFmtId="0" fontId="14" fillId="0" borderId="4" xfId="0" applyFont="1" applyFill="1" applyBorder="1" applyAlignment="1">
      <alignment vertical="center"/>
    </xf>
    <xf numFmtId="0" fontId="17" fillId="0" borderId="2" xfId="0" applyFont="1" applyFill="1" applyBorder="1"/>
    <xf numFmtId="0" fontId="17" fillId="0" borderId="4" xfId="0" applyFont="1" applyFill="1" applyBorder="1"/>
    <xf numFmtId="0" fontId="21" fillId="0" borderId="2" xfId="0" applyFont="1" applyFill="1" applyBorder="1" applyAlignment="1">
      <alignment vertical="center"/>
    </xf>
    <xf numFmtId="0" fontId="21" fillId="0" borderId="4" xfId="0" applyFont="1" applyFill="1" applyBorder="1" applyAlignment="1">
      <alignment vertical="center"/>
    </xf>
    <xf numFmtId="0" fontId="25" fillId="0" borderId="2" xfId="0" applyFont="1" applyFill="1" applyBorder="1" applyAlignment="1">
      <alignment vertical="center"/>
    </xf>
    <xf numFmtId="0" fontId="25" fillId="0" borderId="4" xfId="0" applyFont="1" applyFill="1" applyBorder="1" applyAlignment="1">
      <alignment vertical="center"/>
    </xf>
    <xf numFmtId="0" fontId="25" fillId="0" borderId="2" xfId="0" applyFont="1" applyFill="1" applyBorder="1"/>
    <xf numFmtId="0" fontId="25" fillId="0" borderId="4" xfId="0" applyFont="1" applyFill="1" applyBorder="1"/>
    <xf numFmtId="0" fontId="5" fillId="0" borderId="2" xfId="0" applyFont="1" applyFill="1" applyBorder="1" applyAlignment="1">
      <alignment vertical="center"/>
    </xf>
    <xf numFmtId="0" fontId="5" fillId="0" borderId="4" xfId="0" applyFont="1" applyFill="1" applyBorder="1" applyAlignment="1">
      <alignment vertical="center"/>
    </xf>
    <xf numFmtId="0" fontId="17" fillId="0" borderId="2" xfId="0" applyFont="1" applyFill="1" applyBorder="1" applyAlignment="1">
      <alignment vertical="center"/>
    </xf>
    <xf numFmtId="0" fontId="23" fillId="0" borderId="4" xfId="0" applyFont="1" applyFill="1" applyBorder="1" applyAlignment="1">
      <alignment vertical="center"/>
    </xf>
    <xf numFmtId="0" fontId="2" fillId="0" borderId="2" xfId="0" applyFont="1" applyFill="1" applyBorder="1" applyAlignment="1">
      <alignment vertical="center"/>
    </xf>
    <xf numFmtId="0" fontId="3" fillId="0" borderId="4" xfId="0" applyFont="1" applyFill="1" applyBorder="1" applyAlignment="1">
      <alignment vertical="center"/>
    </xf>
    <xf numFmtId="0" fontId="3" fillId="0" borderId="2" xfId="0" applyFont="1" applyFill="1" applyBorder="1" applyAlignment="1">
      <alignment vertical="center"/>
    </xf>
    <xf numFmtId="0" fontId="26" fillId="0" borderId="0" xfId="0" applyFont="1" applyFill="1" applyBorder="1"/>
    <xf numFmtId="0" fontId="25" fillId="0" borderId="0" xfId="0" applyFont="1" applyFill="1" applyAlignment="1">
      <alignment horizontal="left"/>
    </xf>
    <xf numFmtId="0" fontId="27" fillId="0" borderId="0" xfId="3" applyFill="1" applyAlignment="1">
      <alignment horizontal="left"/>
    </xf>
    <xf numFmtId="0" fontId="0" fillId="0" borderId="0" xfId="0" applyAlignment="1">
      <alignment horizontal="left"/>
    </xf>
    <xf numFmtId="0" fontId="28" fillId="0" borderId="1" xfId="3" applyFont="1" applyFill="1" applyBorder="1" applyAlignment="1">
      <alignment horizontal="left"/>
    </xf>
    <xf numFmtId="0" fontId="29" fillId="0" borderId="1" xfId="0" applyFont="1" applyFill="1" applyBorder="1" applyAlignment="1">
      <alignment horizontal="left"/>
    </xf>
    <xf numFmtId="0" fontId="26" fillId="0" borderId="1" xfId="0" applyFont="1" applyFill="1" applyBorder="1" applyAlignment="1">
      <alignment horizontal="center"/>
    </xf>
    <xf numFmtId="0" fontId="26" fillId="0" borderId="1" xfId="0" applyFont="1" applyFill="1" applyBorder="1"/>
    <xf numFmtId="0" fontId="26" fillId="0" borderId="0" xfId="0" applyFont="1" applyFill="1"/>
    <xf numFmtId="0" fontId="26" fillId="0" borderId="1" xfId="0" applyFont="1" applyFill="1" applyBorder="1" applyAlignment="1">
      <alignment vertical="center" shrinkToFit="1"/>
    </xf>
    <xf numFmtId="0" fontId="26" fillId="0" borderId="1" xfId="0" applyFont="1" applyFill="1" applyBorder="1" applyAlignment="1">
      <alignment shrinkToFit="1"/>
    </xf>
    <xf numFmtId="0" fontId="30" fillId="0" borderId="1" xfId="0" applyFont="1" applyFill="1" applyBorder="1" applyAlignment="1">
      <alignment horizontal="center" vertical="center"/>
    </xf>
    <xf numFmtId="0" fontId="30" fillId="0" borderId="0" xfId="0" applyFont="1" applyFill="1" applyAlignment="1">
      <alignment horizontal="center" vertical="center"/>
    </xf>
    <xf numFmtId="0" fontId="32" fillId="0" borderId="0" xfId="0" applyFont="1"/>
    <xf numFmtId="0" fontId="32" fillId="0" borderId="0" xfId="0" applyFont="1" applyAlignment="1">
      <alignment horizontal="center"/>
    </xf>
    <xf numFmtId="0" fontId="32" fillId="0" borderId="1" xfId="0" applyFont="1" applyBorder="1" applyAlignment="1">
      <alignment horizontal="center"/>
    </xf>
    <xf numFmtId="0" fontId="32" fillId="2" borderId="1" xfId="0" applyFont="1" applyFill="1" applyBorder="1" applyAlignment="1">
      <alignment vertical="center"/>
    </xf>
    <xf numFmtId="0" fontId="33" fillId="2" borderId="1" xfId="0" applyFont="1" applyFill="1" applyBorder="1" applyAlignment="1">
      <alignment horizontal="left"/>
    </xf>
    <xf numFmtId="0" fontId="32" fillId="0" borderId="1" xfId="0" applyFont="1" applyBorder="1" applyAlignment="1">
      <alignment vertical="center"/>
    </xf>
    <xf numFmtId="0" fontId="33" fillId="0" borderId="1" xfId="0" applyFont="1" applyBorder="1" applyAlignment="1">
      <alignment horizontal="left"/>
    </xf>
    <xf numFmtId="0" fontId="1" fillId="0" borderId="2" xfId="0" applyFont="1" applyFill="1" applyBorder="1" applyAlignment="1">
      <alignment vertical="center"/>
    </xf>
    <xf numFmtId="0" fontId="1" fillId="0" borderId="4" xfId="0" applyFont="1" applyFill="1" applyBorder="1" applyAlignment="1">
      <alignment vertical="center"/>
    </xf>
    <xf numFmtId="0" fontId="0" fillId="0" borderId="0" xfId="0" applyFill="1"/>
    <xf numFmtId="0" fontId="35" fillId="0" borderId="0" xfId="0" applyFont="1" applyFill="1" applyBorder="1"/>
    <xf numFmtId="0" fontId="35" fillId="0" borderId="0" xfId="0" applyFont="1" applyFill="1" applyBorder="1" applyAlignment="1">
      <alignment horizontal="center"/>
    </xf>
    <xf numFmtId="0" fontId="36" fillId="0" borderId="0" xfId="0" applyFont="1" applyFill="1" applyBorder="1"/>
    <xf numFmtId="0" fontId="35" fillId="0" borderId="0" xfId="0" applyFont="1" applyFill="1" applyBorder="1" applyAlignment="1">
      <alignment horizontal="right"/>
    </xf>
    <xf numFmtId="0" fontId="35" fillId="0" borderId="5" xfId="0" applyNumberFormat="1" applyFont="1" applyFill="1" applyBorder="1" applyAlignment="1" applyProtection="1"/>
    <xf numFmtId="0" fontId="35" fillId="0" borderId="0" xfId="0" applyFont="1" applyFill="1" applyBorder="1" applyAlignment="1">
      <alignment horizontal="left"/>
    </xf>
    <xf numFmtId="1" fontId="35" fillId="0" borderId="0" xfId="0" applyNumberFormat="1" applyFont="1" applyFill="1" applyBorder="1" applyAlignment="1">
      <alignment horizontal="center"/>
    </xf>
    <xf numFmtId="0" fontId="37" fillId="0" borderId="0" xfId="0" applyFont="1" applyFill="1"/>
    <xf numFmtId="0" fontId="37" fillId="0" borderId="1" xfId="0" applyFont="1" applyFill="1" applyBorder="1" applyAlignment="1">
      <alignment horizontal="center"/>
    </xf>
    <xf numFmtId="0" fontId="37" fillId="0" borderId="2" xfId="0" applyFont="1" applyFill="1" applyBorder="1" applyAlignment="1">
      <alignment vertical="center"/>
    </xf>
    <xf numFmtId="0" fontId="37" fillId="0" borderId="4" xfId="0" applyFont="1" applyFill="1" applyBorder="1" applyAlignment="1">
      <alignment vertical="center"/>
    </xf>
    <xf numFmtId="14" fontId="37" fillId="0" borderId="1" xfId="0" quotePrefix="1" applyNumberFormat="1" applyFont="1" applyFill="1" applyBorder="1" applyAlignment="1">
      <alignment horizontal="right"/>
    </xf>
    <xf numFmtId="0" fontId="37" fillId="0" borderId="1" xfId="0" applyFont="1" applyFill="1" applyBorder="1"/>
    <xf numFmtId="0" fontId="37" fillId="0" borderId="1" xfId="1" applyFont="1" applyFill="1" applyBorder="1" applyAlignment="1">
      <alignment horizontal="center"/>
    </xf>
    <xf numFmtId="14" fontId="37" fillId="0" borderId="1" xfId="0" applyNumberFormat="1" applyFont="1" applyFill="1" applyBorder="1" applyAlignment="1">
      <alignment horizontal="right"/>
    </xf>
    <xf numFmtId="0" fontId="37" fillId="0" borderId="2" xfId="0" applyFont="1" applyFill="1" applyBorder="1"/>
    <xf numFmtId="0" fontId="37" fillId="0" borderId="4" xfId="0" applyFont="1" applyFill="1" applyBorder="1"/>
    <xf numFmtId="0" fontId="37" fillId="0" borderId="0" xfId="0" applyFont="1" applyFill="1" applyAlignment="1">
      <alignment horizontal="center"/>
    </xf>
    <xf numFmtId="0" fontId="38" fillId="0" borderId="0" xfId="0" applyFont="1" applyFill="1"/>
    <xf numFmtId="0" fontId="38" fillId="0" borderId="0" xfId="0" applyFont="1" applyFill="1" applyAlignment="1">
      <alignment horizontal="center"/>
    </xf>
    <xf numFmtId="0" fontId="38" fillId="0" borderId="1" xfId="0" applyFont="1" applyFill="1" applyBorder="1" applyAlignment="1">
      <alignment horizontal="center" vertical="center"/>
    </xf>
    <xf numFmtId="0" fontId="38" fillId="0" borderId="0" xfId="0" applyFont="1" applyFill="1" applyAlignment="1">
      <alignment horizontal="center" vertical="center"/>
    </xf>
    <xf numFmtId="0" fontId="38" fillId="0" borderId="2" xfId="0" applyFont="1" applyFill="1" applyBorder="1" applyAlignment="1">
      <alignment horizontal="center" vertical="center"/>
    </xf>
    <xf numFmtId="0" fontId="38" fillId="0" borderId="4" xfId="0" applyFont="1" applyFill="1" applyBorder="1" applyAlignment="1">
      <alignment horizontal="center" vertical="center"/>
    </xf>
    <xf numFmtId="0" fontId="40" fillId="0" borderId="0" xfId="0" applyFont="1" applyFill="1" applyAlignment="1">
      <alignment horizontal="center"/>
    </xf>
    <xf numFmtId="0" fontId="40" fillId="0" borderId="0" xfId="0" applyFont="1" applyFill="1"/>
    <xf numFmtId="0" fontId="41" fillId="0" borderId="0" xfId="0" applyFont="1" applyFill="1"/>
    <xf numFmtId="14" fontId="35" fillId="0" borderId="0" xfId="0" applyNumberFormat="1" applyFont="1" applyFill="1" applyBorder="1" applyAlignment="1">
      <alignment horizontal="right"/>
    </xf>
    <xf numFmtId="0" fontId="35" fillId="0" borderId="1" xfId="0" applyFont="1" applyFill="1" applyBorder="1"/>
    <xf numFmtId="0" fontId="35" fillId="0" borderId="1" xfId="0" applyFont="1" applyFill="1" applyBorder="1" applyAlignment="1">
      <alignment horizontal="center"/>
    </xf>
    <xf numFmtId="0" fontId="35" fillId="0" borderId="1" xfId="0" applyFont="1" applyFill="1" applyBorder="1" applyAlignment="1">
      <alignment horizontal="left"/>
    </xf>
    <xf numFmtId="14" fontId="35" fillId="0" borderId="1" xfId="0" applyNumberFormat="1" applyFont="1" applyFill="1" applyBorder="1" applyAlignment="1">
      <alignment horizontal="right"/>
    </xf>
    <xf numFmtId="0" fontId="35" fillId="0" borderId="1" xfId="1" applyFont="1" applyFill="1" applyBorder="1" applyAlignment="1">
      <alignment horizontal="left"/>
    </xf>
    <xf numFmtId="1" fontId="35" fillId="0" borderId="1" xfId="0" quotePrefix="1" applyNumberFormat="1" applyFont="1" applyFill="1" applyBorder="1" applyAlignment="1">
      <alignment horizontal="center"/>
    </xf>
    <xf numFmtId="49" fontId="35" fillId="0" borderId="1" xfId="0" applyNumberFormat="1" applyFont="1" applyFill="1" applyBorder="1" applyAlignment="1">
      <alignment horizontal="center"/>
    </xf>
    <xf numFmtId="49" fontId="35" fillId="0" borderId="1" xfId="0" quotePrefix="1" applyNumberFormat="1" applyFont="1" applyFill="1" applyBorder="1" applyAlignment="1">
      <alignment horizontal="right"/>
    </xf>
    <xf numFmtId="0" fontId="41" fillId="0" borderId="1" xfId="0" applyFont="1" applyFill="1" applyBorder="1"/>
    <xf numFmtId="0" fontId="17" fillId="0" borderId="1" xfId="0" applyFont="1" applyFill="1" applyBorder="1" applyAlignment="1">
      <alignment vertical="center"/>
    </xf>
    <xf numFmtId="0" fontId="42" fillId="0" borderId="1" xfId="3" applyFont="1" applyFill="1" applyBorder="1" applyAlignment="1">
      <alignment horizontal="left"/>
    </xf>
    <xf numFmtId="0" fontId="41" fillId="0" borderId="0" xfId="0" applyFont="1" applyFill="1" applyAlignment="1">
      <alignment horizontal="center"/>
    </xf>
    <xf numFmtId="0" fontId="41" fillId="0" borderId="1" xfId="0" applyFont="1" applyFill="1" applyBorder="1" applyAlignment="1">
      <alignment horizontal="center"/>
    </xf>
    <xf numFmtId="0" fontId="39" fillId="0" borderId="0" xfId="0" applyFont="1" applyFill="1" applyAlignment="1">
      <alignment horizontal="center"/>
    </xf>
    <xf numFmtId="0" fontId="31" fillId="0" borderId="0" xfId="0" applyFont="1" applyFill="1" applyBorder="1" applyAlignment="1">
      <alignment horizontal="center"/>
    </xf>
    <xf numFmtId="0" fontId="34" fillId="0" borderId="0" xfId="0" applyFont="1" applyAlignment="1">
      <alignment horizontal="center"/>
    </xf>
    <xf numFmtId="0" fontId="32" fillId="0" borderId="2" xfId="0" applyFont="1" applyBorder="1" applyAlignment="1">
      <alignment horizontal="center"/>
    </xf>
    <xf numFmtId="0" fontId="32" fillId="0" borderId="4" xfId="0" applyFont="1" applyBorder="1" applyAlignment="1">
      <alignment horizontal="center"/>
    </xf>
    <xf numFmtId="0" fontId="13" fillId="0" borderId="0" xfId="0" applyFont="1" applyAlignment="1">
      <alignment horizont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cellXfs>
  <cellStyles count="4">
    <cellStyle name="Comma" xfId="2" builtinId="3"/>
    <cellStyle name="Hyperlink" xfId="3" builtinId="8"/>
    <cellStyle name="Normal" xfId="0" builtinId="0"/>
    <cellStyle name="Normal_Sheet1" xfId="1"/>
  </cellStyles>
  <dxfs count="63">
    <dxf>
      <alignment horizontal="left" vertical="bottom"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numFmt numFmtId="1" formatCode="0"/>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numFmt numFmtId="1" formatCode="0"/>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auto="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2"/>
        <color auto="1"/>
        <name val="Calibri"/>
        <scheme val="minor"/>
      </font>
      <numFmt numFmtId="19" formatCode="dd/mm/yyyy"/>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2"/>
        <color auto="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numFmt numFmtId="1"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numFmt numFmtId="1" formatCode="0"/>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border diagonalUp="0" diagonalDown="0">
        <left/>
        <right style="thin">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border diagonalUp="0" diagonalDown="0">
        <left style="thin">
          <color indexed="64"/>
        </left>
        <right/>
        <top style="thin">
          <color indexed="64"/>
        </top>
        <bottom style="thin">
          <color indexed="64"/>
        </bottom>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Helvetica"/>
        <scheme val="none"/>
      </font>
      <fill>
        <patternFill patternType="none">
          <fgColor indexed="64"/>
          <bgColor auto="1"/>
        </patternFill>
      </fill>
      <alignment horizontal="center" vertical="center" textRotation="45"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2.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3</xdr:col>
      <xdr:colOff>327990</xdr:colOff>
      <xdr:row>0</xdr:row>
      <xdr:rowOff>1</xdr:rowOff>
    </xdr:from>
    <xdr:to>
      <xdr:col>4</xdr:col>
      <xdr:colOff>657638</xdr:colOff>
      <xdr:row>2</xdr:row>
      <xdr:rowOff>1885294</xdr:rowOff>
    </xdr:to>
    <mc:AlternateContent xmlns:mc="http://schemas.openxmlformats.org/markup-compatibility/2006" xmlns:sle15="http://schemas.microsoft.com/office/drawing/2012/slicer">
      <mc:Choice Requires="sle15">
        <xdr:graphicFrame macro="">
          <xdr:nvGraphicFramePr>
            <xdr:cNvPr id="3" name="Tên">
              <a:extLst>
                <a:ext uri="{FF2B5EF4-FFF2-40B4-BE49-F238E27FC236}">
                  <a16:creationId xmlns:a16="http://schemas.microsoft.com/office/drawing/2014/main" xmlns=""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Tên"/>
            </a:graphicData>
          </a:graphic>
        </xdr:graphicFrame>
      </mc:Choice>
      <mc:Fallback xmlns="">
        <xdr:sp macro="" textlink="">
          <xdr:nvSpPr>
            <xdr:cNvPr id="0" name=""/>
            <xdr:cNvSpPr>
              <a:spLocks noTextEdit="1"/>
            </xdr:cNvSpPr>
          </xdr:nvSpPr>
          <xdr:spPr>
            <a:xfrm>
              <a:off x="1845421" y="1"/>
              <a:ext cx="1827372" cy="2325414"/>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19707</xdr:colOff>
      <xdr:row>0</xdr:row>
      <xdr:rowOff>36307</xdr:rowOff>
    </xdr:from>
    <xdr:to>
      <xdr:col>3</xdr:col>
      <xdr:colOff>340098</xdr:colOff>
      <xdr:row>2</xdr:row>
      <xdr:rowOff>1885293</xdr:rowOff>
    </xdr:to>
    <mc:AlternateContent xmlns:mc="http://schemas.openxmlformats.org/markup-compatibility/2006" xmlns:sle15="http://schemas.microsoft.com/office/drawing/2012/slicer">
      <mc:Choice Requires="sle15">
        <xdr:graphicFrame macro="">
          <xdr:nvGraphicFramePr>
            <xdr:cNvPr id="4" name="Tổ">
              <a:extLst>
                <a:ext uri="{FF2B5EF4-FFF2-40B4-BE49-F238E27FC236}">
                  <a16:creationId xmlns:a16="http://schemas.microsoft.com/office/drawing/2014/main" xmlns="" id="{00000000-0008-0000-0000-000004000000}"/>
                </a:ext>
              </a:extLst>
            </xdr:cNvPr>
            <xdr:cNvGraphicFramePr/>
          </xdr:nvGraphicFramePr>
          <xdr:xfrm>
            <a:off x="0" y="0"/>
            <a:ext cx="0" cy="0"/>
          </xdr:xfrm>
          <a:graphic>
            <a:graphicData uri="http://schemas.microsoft.com/office/drawing/2010/slicer">
              <sle:slicer xmlns:sle="http://schemas.microsoft.com/office/drawing/2010/slicer" name="Tổ"/>
            </a:graphicData>
          </a:graphic>
        </xdr:graphicFrame>
      </mc:Choice>
      <mc:Fallback xmlns="">
        <xdr:sp macro="" textlink="">
          <xdr:nvSpPr>
            <xdr:cNvPr id="0" name=""/>
            <xdr:cNvSpPr>
              <a:spLocks noTextEdit="1"/>
            </xdr:cNvSpPr>
          </xdr:nvSpPr>
          <xdr:spPr>
            <a:xfrm>
              <a:off x="19707" y="36307"/>
              <a:ext cx="1837822" cy="228910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Tên" sourceName="Tên">
  <extLst>
    <x:ext xmlns:x15="http://schemas.microsoft.com/office/spreadsheetml/2010/11/main" uri="{2F2917AC-EB37-4324-AD4E-5DD8C200BD13}">
      <x15:tableSlicerCache tableId="1" column="5"/>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Tổ" sourceName="Tổ">
  <extLst>
    <x:ext xmlns:x15="http://schemas.microsoft.com/office/spreadsheetml/2010/11/main" uri="{2F2917AC-EB37-4324-AD4E-5DD8C200BD13}">
      <x15:tableSlicerCache tableId="1" column="6"/>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Tên" cache="Slicer_Tên" caption="Tên" startItem="51" rowHeight="241300"/>
  <slicer name="Tổ" cache="Slicer_Tổ" caption="Tổ" rowHeight="241300"/>
</slicers>
</file>

<file path=xl/tables/table1.xml><?xml version="1.0" encoding="utf-8"?>
<table xmlns="http://schemas.openxmlformats.org/spreadsheetml/2006/main" id="1" name="Table1" displayName="Table1" ref="A3:AD75" totalsRowCount="1" headerRowDxfId="62" dataDxfId="61" tableBorderDxfId="60">
  <autoFilter ref="A3:AD74"/>
  <tableColumns count="30">
    <tableColumn id="1" name="STT" dataDxfId="59" totalsRowDxfId="29"/>
    <tableColumn id="2" name="STTT" dataDxfId="58" totalsRowDxfId="28"/>
    <tableColumn id="3" name="TT" dataDxfId="57" totalsRowDxfId="27"/>
    <tableColumn id="4" name="Họ" dataDxfId="56" totalsRowDxfId="26"/>
    <tableColumn id="5" name="Tên" dataDxfId="55" totalsRowDxfId="25"/>
    <tableColumn id="6" name="Tổ" dataDxfId="54" totalsRowDxfId="24"/>
    <tableColumn id="7" name="Năm vào Trường" dataDxfId="53" totalsRowDxfId="23"/>
    <tableColumn id="8" name="Năm vào ngành" dataDxfId="52" totalsRowDxfId="22"/>
    <tableColumn id="29" name="TRINH DO" dataDxfId="51" totalsRowDxfId="21" dataCellStyle="Normal_Sheet1"/>
    <tableColumn id="9" name="Trình độ" dataDxfId="50" totalsRowDxfId="20" dataCellStyle="Normal_Sheet1"/>
    <tableColumn id="10" name="chuyên ngành" dataDxfId="49" totalsRowDxfId="19"/>
    <tableColumn id="11" name="Trường đào tạo" dataDxfId="48" totalsRowDxfId="18"/>
    <tableColumn id="12" name="GV THPT" dataDxfId="47" totalsRowDxfId="17"/>
    <tableColumn id="13" name="dạy cấp 2" dataDxfId="46" totalsRowDxfId="16"/>
    <tableColumn id="14" name="dạy cấp 3" dataDxfId="45" totalsRowDxfId="15"/>
    <tableColumn id="15" name="dạy cấp 2. 3" dataDxfId="44" totalsRowDxfId="14"/>
    <tableColumn id="16" name="Hợp đồng Trường" totalsRowFunction="custom" dataDxfId="43" totalsRowDxfId="13">
      <totalsRowFormula>SUM(Table1[Hợp đồng Trường])</totalsRowFormula>
    </tableColumn>
    <tableColumn id="17" name="Thỉnh giảng" totalsRowFunction="custom" dataDxfId="42" totalsRowDxfId="12">
      <totalsRowFormula>SUM(Table1[Thỉnh giảng])</totalsRowFormula>
    </tableColumn>
    <tableColumn id="30" name="Cơ Hưu Trường" totalsRowFunction="custom" dataDxfId="41" totalsRowDxfId="11">
      <totalsRowFormula>SUM(Table1[Cơ Hưu Trường])</totalsRowFormula>
    </tableColumn>
    <tableColumn id="18" name="Chủ Nhiệm" totalsRowFunction="custom" dataDxfId="40" totalsRowDxfId="10">
      <totalsRowFormula>SUM(Table1[Chủ Nhiệm])</totalsRowFormula>
    </tableColumn>
    <tableColumn id="19" name="Tổ trưởng" totalsRowFunction="custom" dataDxfId="39" totalsRowDxfId="9">
      <totalsRowFormula>SUM(Table1[Tổ trưởng])</totalsRowFormula>
    </tableColumn>
    <tableColumn id="20" name="Đảng" totalsRowFunction="custom" dataDxfId="38" totalsRowDxfId="8">
      <totalsRowFormula>SUM(Table1[Đảng])</totalsRowFormula>
    </tableColumn>
    <tableColumn id="21" name="Giới tính" totalsRowFunction="custom" dataDxfId="37" totalsRowDxfId="7">
      <totalsRowFormula>SUM(Table1[Giới tính])</totalsRowFormula>
    </tableColumn>
    <tableColumn id="22" name="Ngày Sinh" dataDxfId="36" totalsRowDxfId="6"/>
    <tableColumn id="23" name="Tuổi" dataDxfId="35" totalsRowDxfId="5">
      <calculatedColumnFormula>DATEDIF(X4,TODAY(),"y")</calculatedColumnFormula>
    </tableColumn>
    <tableColumn id="27" name="Dân Tộc" dataDxfId="34" totalsRowDxfId="4"/>
    <tableColumn id="24" name="Nơi Sinh" dataDxfId="33" totalsRowDxfId="3"/>
    <tableColumn id="25" name="Công Việc" dataDxfId="32" totalsRowDxfId="2"/>
    <tableColumn id="26" name="Điện Thoại" dataDxfId="31" totalsRowDxfId="1"/>
    <tableColumn id="28" name="EMAIL" dataDxfId="30" totalsRowDxfId="0"/>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loanhuydung@gmail.com" TargetMode="External"/><Relationship Id="rId18" Type="http://schemas.openxmlformats.org/officeDocument/2006/relationships/hyperlink" Target="mailto:thanhtan180182@gmail.com" TargetMode="External"/><Relationship Id="rId26" Type="http://schemas.openxmlformats.org/officeDocument/2006/relationships/hyperlink" Target="mailto:nguyencongt@gmail.com" TargetMode="External"/><Relationship Id="rId39" Type="http://schemas.openxmlformats.org/officeDocument/2006/relationships/hyperlink" Target="mailto:quoctugiam@ymail.com" TargetMode="External"/><Relationship Id="rId21" Type="http://schemas.openxmlformats.org/officeDocument/2006/relationships/hyperlink" Target="mailto:lekimnhung1701@gmail.com" TargetMode="External"/><Relationship Id="rId34" Type="http://schemas.openxmlformats.org/officeDocument/2006/relationships/hyperlink" Target="mailto:traihue1979@gmail.com" TargetMode="External"/><Relationship Id="rId42" Type="http://schemas.openxmlformats.org/officeDocument/2006/relationships/hyperlink" Target="mailto:linhdn82@gmail.com" TargetMode="External"/><Relationship Id="rId47" Type="http://schemas.openxmlformats.org/officeDocument/2006/relationships/hyperlink" Target="mailto:hangpct@gmail.com" TargetMode="External"/><Relationship Id="rId50" Type="http://schemas.openxmlformats.org/officeDocument/2006/relationships/hyperlink" Target="mailto:nguyentanluan200395@gmail.com" TargetMode="External"/><Relationship Id="rId55" Type="http://schemas.openxmlformats.org/officeDocument/2006/relationships/hyperlink" Target="mailto:khanhlinh.nguyenchau@yahoo.com" TargetMode="External"/><Relationship Id="rId7" Type="http://schemas.openxmlformats.org/officeDocument/2006/relationships/hyperlink" Target="mailto:nhungcoj92@gmail.com" TargetMode="External"/><Relationship Id="rId2" Type="http://schemas.openxmlformats.org/officeDocument/2006/relationships/hyperlink" Target="mailto:nguyentuyetpct@gmail.com" TargetMode="External"/><Relationship Id="rId16" Type="http://schemas.openxmlformats.org/officeDocument/2006/relationships/hyperlink" Target="mailto:tchoa0033@gmail.com" TargetMode="External"/><Relationship Id="rId20" Type="http://schemas.openxmlformats.org/officeDocument/2006/relationships/hyperlink" Target="mailto:binhsphoa@gmail.com" TargetMode="External"/><Relationship Id="rId29" Type="http://schemas.openxmlformats.org/officeDocument/2006/relationships/hyperlink" Target="mailto:dophuvy@gmail.com" TargetMode="External"/><Relationship Id="rId41" Type="http://schemas.openxmlformats.org/officeDocument/2006/relationships/hyperlink" Target="mailto:chuyenluong1982@gmail.com" TargetMode="External"/><Relationship Id="rId54" Type="http://schemas.openxmlformats.org/officeDocument/2006/relationships/hyperlink" Target="mailto:hanhnguyenpct@gmail.com" TargetMode="External"/><Relationship Id="rId1" Type="http://schemas.openxmlformats.org/officeDocument/2006/relationships/hyperlink" Target="mailto:hoancau_2008@yahoo.com" TargetMode="External"/><Relationship Id="rId6" Type="http://schemas.openxmlformats.org/officeDocument/2006/relationships/hyperlink" Target="mailto:huyentt.info@gmail.com" TargetMode="External"/><Relationship Id="rId11" Type="http://schemas.openxmlformats.org/officeDocument/2006/relationships/hyperlink" Target="mailto:trungdung10091985@yahoo.com.vn" TargetMode="External"/><Relationship Id="rId24" Type="http://schemas.openxmlformats.org/officeDocument/2006/relationships/hyperlink" Target="mailto:dienvien0705@gmail.com" TargetMode="External"/><Relationship Id="rId32" Type="http://schemas.openxmlformats.org/officeDocument/2006/relationships/hyperlink" Target="mailto:hothituyetminh2204@gmail.com" TargetMode="External"/><Relationship Id="rId37" Type="http://schemas.openxmlformats.org/officeDocument/2006/relationships/hyperlink" Target="mailto:minhphuong_12290@yahoo.com" TargetMode="External"/><Relationship Id="rId40" Type="http://schemas.openxmlformats.org/officeDocument/2006/relationships/hyperlink" Target="mailto:nguyenhonglam101@gmail.com" TargetMode="External"/><Relationship Id="rId45" Type="http://schemas.openxmlformats.org/officeDocument/2006/relationships/hyperlink" Target="mailto:hapctrinh@gmail.com" TargetMode="External"/><Relationship Id="rId53" Type="http://schemas.openxmlformats.org/officeDocument/2006/relationships/hyperlink" Target="mailto:dinhhuongtantaoa@gmail.com" TargetMode="External"/><Relationship Id="rId58" Type="http://schemas.openxmlformats.org/officeDocument/2006/relationships/printerSettings" Target="../printerSettings/printerSettings1.bin"/><Relationship Id="rId5" Type="http://schemas.openxmlformats.org/officeDocument/2006/relationships/hyperlink" Target="mailto:dtgiang.diapct@gmail.com" TargetMode="External"/><Relationship Id="rId15" Type="http://schemas.openxmlformats.org/officeDocument/2006/relationships/hyperlink" Target="mailto:quocdongthuhong@gmail.com" TargetMode="External"/><Relationship Id="rId23" Type="http://schemas.openxmlformats.org/officeDocument/2006/relationships/hyperlink" Target="mailto:doremi3007@yahoo.com" TargetMode="External"/><Relationship Id="rId28" Type="http://schemas.openxmlformats.org/officeDocument/2006/relationships/hyperlink" Target="mailto:vanduong1958@gmail.com" TargetMode="External"/><Relationship Id="rId36" Type="http://schemas.openxmlformats.org/officeDocument/2006/relationships/hyperlink" Target="mailto:thanhvu77@yahoo.com" TargetMode="External"/><Relationship Id="rId49" Type="http://schemas.openxmlformats.org/officeDocument/2006/relationships/hyperlink" Target="mailto:thanhhuyen120393@gmail.com" TargetMode="External"/><Relationship Id="rId57" Type="http://schemas.openxmlformats.org/officeDocument/2006/relationships/hyperlink" Target="mailto:tranngoc0312@gmail.com" TargetMode="External"/><Relationship Id="rId61" Type="http://schemas.microsoft.com/office/2007/relationships/slicer" Target="../slicers/slicer1.xml"/><Relationship Id="rId10" Type="http://schemas.openxmlformats.org/officeDocument/2006/relationships/hyperlink" Target="mailto:vuminhthanh84@gmail.com" TargetMode="External"/><Relationship Id="rId19" Type="http://schemas.openxmlformats.org/officeDocument/2006/relationships/hyperlink" Target="mailto:huuanpct@gmail.com" TargetMode="External"/><Relationship Id="rId31" Type="http://schemas.openxmlformats.org/officeDocument/2006/relationships/hyperlink" Target="mailto:maipt9273@gmail.com" TargetMode="External"/><Relationship Id="rId44" Type="http://schemas.openxmlformats.org/officeDocument/2006/relationships/hyperlink" Target="mailto:havanvy52@yahoo.com.vn" TargetMode="External"/><Relationship Id="rId52" Type="http://schemas.openxmlformats.org/officeDocument/2006/relationships/hyperlink" Target="mailto:trispchem@gmail.com" TargetMode="External"/><Relationship Id="rId60" Type="http://schemas.openxmlformats.org/officeDocument/2006/relationships/table" Target="../tables/table1.xml"/><Relationship Id="rId4" Type="http://schemas.openxmlformats.org/officeDocument/2006/relationships/hyperlink" Target="mailto:thachchinhtv@gmail.com" TargetMode="External"/><Relationship Id="rId9" Type="http://schemas.openxmlformats.org/officeDocument/2006/relationships/hyperlink" Target="mailto:bachthuy199@gmail.com" TargetMode="External"/><Relationship Id="rId14" Type="http://schemas.openxmlformats.org/officeDocument/2006/relationships/hyperlink" Target="mailto:dangvn125@gmail.com" TargetMode="External"/><Relationship Id="rId22" Type="http://schemas.openxmlformats.org/officeDocument/2006/relationships/hyperlink" Target="mailto:havy1705@yahoo.com" TargetMode="External"/><Relationship Id="rId27" Type="http://schemas.openxmlformats.org/officeDocument/2006/relationships/hyperlink" Target="mailto:traan1967@yahoo.com" TargetMode="External"/><Relationship Id="rId30" Type="http://schemas.openxmlformats.org/officeDocument/2006/relationships/hyperlink" Target="mailto:lexuanhoangpct@gmail.com" TargetMode="External"/><Relationship Id="rId35" Type="http://schemas.openxmlformats.org/officeDocument/2006/relationships/hyperlink" Target="mailto:kerilegiang@gmail.com" TargetMode="External"/><Relationship Id="rId43" Type="http://schemas.openxmlformats.org/officeDocument/2006/relationships/hyperlink" Target="mailto:nguyenvuk36@gmail.com" TargetMode="External"/><Relationship Id="rId48" Type="http://schemas.openxmlformats.org/officeDocument/2006/relationships/hyperlink" Target="mailto:nstrung2003@yahoo.com" TargetMode="External"/><Relationship Id="rId56" Type="http://schemas.openxmlformats.org/officeDocument/2006/relationships/hyperlink" Target="mailto:buichithanh1985@yahoo.com" TargetMode="External"/><Relationship Id="rId8" Type="http://schemas.openxmlformats.org/officeDocument/2006/relationships/hyperlink" Target="mailto:mui52alydhv@gmail.com" TargetMode="External"/><Relationship Id="rId51" Type="http://schemas.openxmlformats.org/officeDocument/2006/relationships/hyperlink" Target="mailto:phuongtay.clm@gmail.com" TargetMode="External"/><Relationship Id="rId3" Type="http://schemas.openxmlformats.org/officeDocument/2006/relationships/hyperlink" Target="mailto:phamthanh150992@gmail.com" TargetMode="External"/><Relationship Id="rId12" Type="http://schemas.openxmlformats.org/officeDocument/2006/relationships/hyperlink" Target="mailto:phamngoctruongan95@gmail.com" TargetMode="External"/><Relationship Id="rId17" Type="http://schemas.openxmlformats.org/officeDocument/2006/relationships/hyperlink" Target="mailto:nguyetchau1978@gmail.com" TargetMode="External"/><Relationship Id="rId25" Type="http://schemas.openxmlformats.org/officeDocument/2006/relationships/hyperlink" Target="mailto:nhutphan2105@gmail.com" TargetMode="External"/><Relationship Id="rId33" Type="http://schemas.openxmlformats.org/officeDocument/2006/relationships/hyperlink" Target="mailto:tranthiduyen1962@gmail.com" TargetMode="External"/><Relationship Id="rId38" Type="http://schemas.openxmlformats.org/officeDocument/2006/relationships/hyperlink" Target="mailto:nttuyetmy@gmail.com" TargetMode="External"/><Relationship Id="rId46" Type="http://schemas.openxmlformats.org/officeDocument/2006/relationships/hyperlink" Target="mailto:truongphanchautrinh@gmail.com" TargetMode="External"/><Relationship Id="rId59"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3" Type="http://schemas.openxmlformats.org/officeDocument/2006/relationships/hyperlink" Target="mailto:loanhuydung@gmail.com" TargetMode="External"/><Relationship Id="rId18" Type="http://schemas.openxmlformats.org/officeDocument/2006/relationships/hyperlink" Target="mailto:thanhtan180182@gmail.com" TargetMode="External"/><Relationship Id="rId26" Type="http://schemas.openxmlformats.org/officeDocument/2006/relationships/hyperlink" Target="mailto:nguyencongt@gmail.com" TargetMode="External"/><Relationship Id="rId39" Type="http://schemas.openxmlformats.org/officeDocument/2006/relationships/hyperlink" Target="mailto:quoctugiam@ymail.com" TargetMode="External"/><Relationship Id="rId21" Type="http://schemas.openxmlformats.org/officeDocument/2006/relationships/hyperlink" Target="mailto:lekimnhung1701@gmail.com" TargetMode="External"/><Relationship Id="rId34" Type="http://schemas.openxmlformats.org/officeDocument/2006/relationships/hyperlink" Target="mailto:traihue1979@gmail.com" TargetMode="External"/><Relationship Id="rId42" Type="http://schemas.openxmlformats.org/officeDocument/2006/relationships/hyperlink" Target="mailto:linhdn82@gmail.com" TargetMode="External"/><Relationship Id="rId47" Type="http://schemas.openxmlformats.org/officeDocument/2006/relationships/hyperlink" Target="mailto:hangpct@gmail.com" TargetMode="External"/><Relationship Id="rId50" Type="http://schemas.openxmlformats.org/officeDocument/2006/relationships/hyperlink" Target="mailto:nguyentanluan200395@gmail.com" TargetMode="External"/><Relationship Id="rId55" Type="http://schemas.openxmlformats.org/officeDocument/2006/relationships/hyperlink" Target="mailto:khanhlinh.nguyenchau@yahoo.com" TargetMode="External"/><Relationship Id="rId7" Type="http://schemas.openxmlformats.org/officeDocument/2006/relationships/hyperlink" Target="mailto:nhungcoj92@gmail.com" TargetMode="External"/><Relationship Id="rId12" Type="http://schemas.openxmlformats.org/officeDocument/2006/relationships/hyperlink" Target="mailto:phamngoctruongan95@gmail.com" TargetMode="External"/><Relationship Id="rId17" Type="http://schemas.openxmlformats.org/officeDocument/2006/relationships/hyperlink" Target="mailto:nguyetchau1978@gmail.com" TargetMode="External"/><Relationship Id="rId25" Type="http://schemas.openxmlformats.org/officeDocument/2006/relationships/hyperlink" Target="mailto:nhutphan2105@gmail.com" TargetMode="External"/><Relationship Id="rId33" Type="http://schemas.openxmlformats.org/officeDocument/2006/relationships/hyperlink" Target="mailto:tranthiduyen1962@gmail.com" TargetMode="External"/><Relationship Id="rId38" Type="http://schemas.openxmlformats.org/officeDocument/2006/relationships/hyperlink" Target="mailto:nttuyetmy@gmail.com" TargetMode="External"/><Relationship Id="rId46" Type="http://schemas.openxmlformats.org/officeDocument/2006/relationships/hyperlink" Target="mailto:truongphanchautrinh@gmail.com" TargetMode="External"/><Relationship Id="rId2" Type="http://schemas.openxmlformats.org/officeDocument/2006/relationships/hyperlink" Target="mailto:nguyentuyetpct@gmail.com" TargetMode="External"/><Relationship Id="rId16" Type="http://schemas.openxmlformats.org/officeDocument/2006/relationships/hyperlink" Target="mailto:tchoa0033@gmail.com" TargetMode="External"/><Relationship Id="rId20" Type="http://schemas.openxmlformats.org/officeDocument/2006/relationships/hyperlink" Target="mailto:binhsphoa@gmail.com" TargetMode="External"/><Relationship Id="rId29" Type="http://schemas.openxmlformats.org/officeDocument/2006/relationships/hyperlink" Target="mailto:dophuvy@gmail.com" TargetMode="External"/><Relationship Id="rId41" Type="http://schemas.openxmlformats.org/officeDocument/2006/relationships/hyperlink" Target="mailto:chuyenluong1982@gmail.com" TargetMode="External"/><Relationship Id="rId54" Type="http://schemas.openxmlformats.org/officeDocument/2006/relationships/hyperlink" Target="mailto:hanhnguyenpct@gmail.com" TargetMode="External"/><Relationship Id="rId1" Type="http://schemas.openxmlformats.org/officeDocument/2006/relationships/hyperlink" Target="mailto:hoancau_2008@yahoo.com" TargetMode="External"/><Relationship Id="rId6" Type="http://schemas.openxmlformats.org/officeDocument/2006/relationships/hyperlink" Target="mailto:huyentt.info@gmail.com" TargetMode="External"/><Relationship Id="rId11" Type="http://schemas.openxmlformats.org/officeDocument/2006/relationships/hyperlink" Target="mailto:trungdung10091985@yahoo.com.vn" TargetMode="External"/><Relationship Id="rId24" Type="http://schemas.openxmlformats.org/officeDocument/2006/relationships/hyperlink" Target="mailto:dienvien0705@gmail.com" TargetMode="External"/><Relationship Id="rId32" Type="http://schemas.openxmlformats.org/officeDocument/2006/relationships/hyperlink" Target="mailto:hothituyetminh2204@gmail.com" TargetMode="External"/><Relationship Id="rId37" Type="http://schemas.openxmlformats.org/officeDocument/2006/relationships/hyperlink" Target="mailto:minhphuong_12290@yahoo.com" TargetMode="External"/><Relationship Id="rId40" Type="http://schemas.openxmlformats.org/officeDocument/2006/relationships/hyperlink" Target="mailto:nguyenhonglam101@gmail.com" TargetMode="External"/><Relationship Id="rId45" Type="http://schemas.openxmlformats.org/officeDocument/2006/relationships/hyperlink" Target="mailto:hapctrinh@gmail.com" TargetMode="External"/><Relationship Id="rId53" Type="http://schemas.openxmlformats.org/officeDocument/2006/relationships/hyperlink" Target="mailto:dinhhuongtantaoa@gmail.com" TargetMode="External"/><Relationship Id="rId58" Type="http://schemas.openxmlformats.org/officeDocument/2006/relationships/printerSettings" Target="../printerSettings/printerSettings2.bin"/><Relationship Id="rId5" Type="http://schemas.openxmlformats.org/officeDocument/2006/relationships/hyperlink" Target="mailto:dtgiang.diapct@gmail.com" TargetMode="External"/><Relationship Id="rId15" Type="http://schemas.openxmlformats.org/officeDocument/2006/relationships/hyperlink" Target="mailto:quocdongthuhong@gmail.com" TargetMode="External"/><Relationship Id="rId23" Type="http://schemas.openxmlformats.org/officeDocument/2006/relationships/hyperlink" Target="mailto:doremi3007@yahoo.com" TargetMode="External"/><Relationship Id="rId28" Type="http://schemas.openxmlformats.org/officeDocument/2006/relationships/hyperlink" Target="mailto:vanduong1958@gmail.com" TargetMode="External"/><Relationship Id="rId36" Type="http://schemas.openxmlformats.org/officeDocument/2006/relationships/hyperlink" Target="mailto:thanhvu77@yahoo.com" TargetMode="External"/><Relationship Id="rId49" Type="http://schemas.openxmlformats.org/officeDocument/2006/relationships/hyperlink" Target="mailto:thanhhuyen120393@gmail.com" TargetMode="External"/><Relationship Id="rId57" Type="http://schemas.openxmlformats.org/officeDocument/2006/relationships/hyperlink" Target="mailto:tranngoc0312@gmail.com" TargetMode="External"/><Relationship Id="rId10" Type="http://schemas.openxmlformats.org/officeDocument/2006/relationships/hyperlink" Target="mailto:vuminhthanh84@gmail.com" TargetMode="External"/><Relationship Id="rId19" Type="http://schemas.openxmlformats.org/officeDocument/2006/relationships/hyperlink" Target="mailto:huuanpct@gmail.com" TargetMode="External"/><Relationship Id="rId31" Type="http://schemas.openxmlformats.org/officeDocument/2006/relationships/hyperlink" Target="mailto:maipt9273@gmail.com" TargetMode="External"/><Relationship Id="rId44" Type="http://schemas.openxmlformats.org/officeDocument/2006/relationships/hyperlink" Target="mailto:havanvy52@yahoo.com.vn" TargetMode="External"/><Relationship Id="rId52" Type="http://schemas.openxmlformats.org/officeDocument/2006/relationships/hyperlink" Target="mailto:trispchem@gmail.com" TargetMode="External"/><Relationship Id="rId4" Type="http://schemas.openxmlformats.org/officeDocument/2006/relationships/hyperlink" Target="mailto:thachchinhtv@gmail.com" TargetMode="External"/><Relationship Id="rId9" Type="http://schemas.openxmlformats.org/officeDocument/2006/relationships/hyperlink" Target="mailto:bachthuy199@gmail.com" TargetMode="External"/><Relationship Id="rId14" Type="http://schemas.openxmlformats.org/officeDocument/2006/relationships/hyperlink" Target="mailto:dangvn125@gmail.com" TargetMode="External"/><Relationship Id="rId22" Type="http://schemas.openxmlformats.org/officeDocument/2006/relationships/hyperlink" Target="mailto:havy1705@yahoo.com" TargetMode="External"/><Relationship Id="rId27" Type="http://schemas.openxmlformats.org/officeDocument/2006/relationships/hyperlink" Target="mailto:traan1967@yahoo.com" TargetMode="External"/><Relationship Id="rId30" Type="http://schemas.openxmlformats.org/officeDocument/2006/relationships/hyperlink" Target="mailto:lexuanhoangpct@gmail.com" TargetMode="External"/><Relationship Id="rId35" Type="http://schemas.openxmlformats.org/officeDocument/2006/relationships/hyperlink" Target="mailto:kerilegiang@gmail.com" TargetMode="External"/><Relationship Id="rId43" Type="http://schemas.openxmlformats.org/officeDocument/2006/relationships/hyperlink" Target="mailto:nguyenvuk36@gmail.com" TargetMode="External"/><Relationship Id="rId48" Type="http://schemas.openxmlformats.org/officeDocument/2006/relationships/hyperlink" Target="mailto:nstrung2003@yahoo.com" TargetMode="External"/><Relationship Id="rId56" Type="http://schemas.openxmlformats.org/officeDocument/2006/relationships/hyperlink" Target="mailto:buichithanh1985@yahoo.com" TargetMode="External"/><Relationship Id="rId8" Type="http://schemas.openxmlformats.org/officeDocument/2006/relationships/hyperlink" Target="mailto:mui52alydhv@gmail.com" TargetMode="External"/><Relationship Id="rId51" Type="http://schemas.openxmlformats.org/officeDocument/2006/relationships/hyperlink" Target="mailto:phuongtay.clm@gmail.com" TargetMode="External"/><Relationship Id="rId3" Type="http://schemas.openxmlformats.org/officeDocument/2006/relationships/hyperlink" Target="mailto:phamthanh150992@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mailto:trungdung10091985@yahoo.com.vn" TargetMode="External"/><Relationship Id="rId18" Type="http://schemas.openxmlformats.org/officeDocument/2006/relationships/hyperlink" Target="mailto:quocdongthuhong@gmail.com" TargetMode="External"/><Relationship Id="rId26" Type="http://schemas.openxmlformats.org/officeDocument/2006/relationships/hyperlink" Target="mailto:havy1705@gmail.com" TargetMode="External"/><Relationship Id="rId39" Type="http://schemas.openxmlformats.org/officeDocument/2006/relationships/hyperlink" Target="mailto:traihue1979@gmail.com" TargetMode="External"/><Relationship Id="rId21" Type="http://schemas.openxmlformats.org/officeDocument/2006/relationships/hyperlink" Target="mailto:nguyetchau1978@gmail.com" TargetMode="External"/><Relationship Id="rId34" Type="http://schemas.openxmlformats.org/officeDocument/2006/relationships/hyperlink" Target="mailto:lexuanhoangpct@gmail.com" TargetMode="External"/><Relationship Id="rId42" Type="http://schemas.openxmlformats.org/officeDocument/2006/relationships/hyperlink" Target="mailto:thanhvu77@yahoo.com" TargetMode="External"/><Relationship Id="rId47" Type="http://schemas.openxmlformats.org/officeDocument/2006/relationships/hyperlink" Target="mailto:nguyenhongchien15@gmail.com" TargetMode="External"/><Relationship Id="rId50" Type="http://schemas.openxmlformats.org/officeDocument/2006/relationships/hyperlink" Target="mailto:linhdn82@gmail.com" TargetMode="External"/><Relationship Id="rId55" Type="http://schemas.openxmlformats.org/officeDocument/2006/relationships/hyperlink" Target="mailto:truongphanchautrinh@gmail.com" TargetMode="External"/><Relationship Id="rId7" Type="http://schemas.openxmlformats.org/officeDocument/2006/relationships/hyperlink" Target="mailto:daisp.na@gmail.com" TargetMode="External"/><Relationship Id="rId12" Type="http://schemas.openxmlformats.org/officeDocument/2006/relationships/hyperlink" Target="mailto:vuminhthanh84@gmail.com" TargetMode="External"/><Relationship Id="rId17" Type="http://schemas.openxmlformats.org/officeDocument/2006/relationships/hyperlink" Target="mailto:dangvn125@gmail.com" TargetMode="External"/><Relationship Id="rId25" Type="http://schemas.openxmlformats.org/officeDocument/2006/relationships/hyperlink" Target="mailto:lekimnhung1701@gmail.com" TargetMode="External"/><Relationship Id="rId33" Type="http://schemas.openxmlformats.org/officeDocument/2006/relationships/hyperlink" Target="mailto:dophuvy@gmail.com" TargetMode="External"/><Relationship Id="rId38" Type="http://schemas.openxmlformats.org/officeDocument/2006/relationships/hyperlink" Target="mailto:tranthiduyen1962@gmail.com" TargetMode="External"/><Relationship Id="rId46" Type="http://schemas.openxmlformats.org/officeDocument/2006/relationships/hyperlink" Target="mailto:nguyenhonglam@gmail.com" TargetMode="External"/><Relationship Id="rId2" Type="http://schemas.openxmlformats.org/officeDocument/2006/relationships/hyperlink" Target="mailto:trangle21489@gmail.com" TargetMode="External"/><Relationship Id="rId16" Type="http://schemas.openxmlformats.org/officeDocument/2006/relationships/hyperlink" Target="mailto:vietnam9319@gmail.com" TargetMode="External"/><Relationship Id="rId20" Type="http://schemas.openxmlformats.org/officeDocument/2006/relationships/hyperlink" Target="mailto:thoaihoangtu@gmail.com" TargetMode="External"/><Relationship Id="rId29" Type="http://schemas.openxmlformats.org/officeDocument/2006/relationships/hyperlink" Target="mailto:nhutphan2105@gmail.com" TargetMode="External"/><Relationship Id="rId41" Type="http://schemas.openxmlformats.org/officeDocument/2006/relationships/hyperlink" Target="mailto:kerilegiang@gmail.com" TargetMode="External"/><Relationship Id="rId54" Type="http://schemas.openxmlformats.org/officeDocument/2006/relationships/hyperlink" Target="mailto:hapctrinh@gmail.com" TargetMode="External"/><Relationship Id="rId1" Type="http://schemas.openxmlformats.org/officeDocument/2006/relationships/hyperlink" Target="mailto:hoancau_2008@yahoo.com" TargetMode="External"/><Relationship Id="rId6" Type="http://schemas.openxmlformats.org/officeDocument/2006/relationships/hyperlink" Target="mailto:dtgiang.diapct@gmail.com" TargetMode="External"/><Relationship Id="rId11" Type="http://schemas.openxmlformats.org/officeDocument/2006/relationships/hyperlink" Target="mailto:bachthuy199@gmail.com" TargetMode="External"/><Relationship Id="rId24" Type="http://schemas.openxmlformats.org/officeDocument/2006/relationships/hyperlink" Target="mailto:binhsphoa@gmail.com" TargetMode="External"/><Relationship Id="rId32" Type="http://schemas.openxmlformats.org/officeDocument/2006/relationships/hyperlink" Target="mailto:vanduong1958@gmail.com" TargetMode="External"/><Relationship Id="rId37" Type="http://schemas.openxmlformats.org/officeDocument/2006/relationships/hyperlink" Target="mailto:hoansu85@gmail.com" TargetMode="External"/><Relationship Id="rId40" Type="http://schemas.openxmlformats.org/officeDocument/2006/relationships/hyperlink" Target="mailto:tridung118@gmail.com" TargetMode="External"/><Relationship Id="rId45" Type="http://schemas.openxmlformats.org/officeDocument/2006/relationships/hyperlink" Target="mailto:quoctugiam@gmail.com" TargetMode="External"/><Relationship Id="rId53" Type="http://schemas.openxmlformats.org/officeDocument/2006/relationships/hyperlink" Target="mailto:havanvy52@yahoo.com.vn" TargetMode="External"/><Relationship Id="rId5" Type="http://schemas.openxmlformats.org/officeDocument/2006/relationships/hyperlink" Target="mailto:thachchinhtv@gmail.com" TargetMode="External"/><Relationship Id="rId15" Type="http://schemas.openxmlformats.org/officeDocument/2006/relationships/hyperlink" Target="mailto:loanhuydung@gmail.com" TargetMode="External"/><Relationship Id="rId23" Type="http://schemas.openxmlformats.org/officeDocument/2006/relationships/hyperlink" Target="mailto:huuanpct@gmail.com" TargetMode="External"/><Relationship Id="rId28" Type="http://schemas.openxmlformats.org/officeDocument/2006/relationships/hyperlink" Target="mailto:dienvien0705@gmail.com" TargetMode="External"/><Relationship Id="rId36" Type="http://schemas.openxmlformats.org/officeDocument/2006/relationships/hyperlink" Target="mailto:hothituyetminh@gmail.com" TargetMode="External"/><Relationship Id="rId49" Type="http://schemas.openxmlformats.org/officeDocument/2006/relationships/hyperlink" Target="mailto:chuyenna@gmail.com" TargetMode="External"/><Relationship Id="rId57" Type="http://schemas.openxmlformats.org/officeDocument/2006/relationships/printerSettings" Target="../printerSettings/printerSettings4.bin"/><Relationship Id="rId10" Type="http://schemas.openxmlformats.org/officeDocument/2006/relationships/hyperlink" Target="mailto:mui52alydhv@gmail.com" TargetMode="External"/><Relationship Id="rId19" Type="http://schemas.openxmlformats.org/officeDocument/2006/relationships/hyperlink" Target="mailto:tchoa@gmail.com" TargetMode="External"/><Relationship Id="rId31" Type="http://schemas.openxmlformats.org/officeDocument/2006/relationships/hyperlink" Target="mailto:traan1967@yahoo.com" TargetMode="External"/><Relationship Id="rId44" Type="http://schemas.openxmlformats.org/officeDocument/2006/relationships/hyperlink" Target="mailto:nttuyetmy@gmail.com" TargetMode="External"/><Relationship Id="rId52" Type="http://schemas.openxmlformats.org/officeDocument/2006/relationships/hyperlink" Target="mailto:vienchinhtridhsg@gmail.com" TargetMode="External"/><Relationship Id="rId4" Type="http://schemas.openxmlformats.org/officeDocument/2006/relationships/hyperlink" Target="mailto:phamthanh150992@gmail.com" TargetMode="External"/><Relationship Id="rId9" Type="http://schemas.openxmlformats.org/officeDocument/2006/relationships/hyperlink" Target="mailto:nhungcoj92@gmail.com" TargetMode="External"/><Relationship Id="rId14" Type="http://schemas.openxmlformats.org/officeDocument/2006/relationships/hyperlink" Target="mailto:phamngoctruongan95@gmail.com" TargetMode="External"/><Relationship Id="rId22" Type="http://schemas.openxmlformats.org/officeDocument/2006/relationships/hyperlink" Target="mailto:thanhtan180182@gmail.com" TargetMode="External"/><Relationship Id="rId27" Type="http://schemas.openxmlformats.org/officeDocument/2006/relationships/hyperlink" Target="mailto:doremi3007@yahoo.com" TargetMode="External"/><Relationship Id="rId30" Type="http://schemas.openxmlformats.org/officeDocument/2006/relationships/hyperlink" Target="mailto:nguyencongt@gmail.com" TargetMode="External"/><Relationship Id="rId35" Type="http://schemas.openxmlformats.org/officeDocument/2006/relationships/hyperlink" Target="mailto:maipt9273@gmail.com" TargetMode="External"/><Relationship Id="rId43" Type="http://schemas.openxmlformats.org/officeDocument/2006/relationships/hyperlink" Target="mailto:minhphuong_12290@yahoo.com" TargetMode="External"/><Relationship Id="rId48" Type="http://schemas.openxmlformats.org/officeDocument/2006/relationships/hyperlink" Target="mailto:dinhthanh005@gmail.com" TargetMode="External"/><Relationship Id="rId56" Type="http://schemas.openxmlformats.org/officeDocument/2006/relationships/hyperlink" Target="mailto:hangpct@gmai.com" TargetMode="External"/><Relationship Id="rId8" Type="http://schemas.openxmlformats.org/officeDocument/2006/relationships/hyperlink" Target="mailto:huyentt.info@gmail.com" TargetMode="External"/><Relationship Id="rId51" Type="http://schemas.openxmlformats.org/officeDocument/2006/relationships/hyperlink" Target="mailto:nguyenvuk36@gmail.com" TargetMode="External"/><Relationship Id="rId3" Type="http://schemas.openxmlformats.org/officeDocument/2006/relationships/hyperlink" Target="mailto:nguyentuyetpct@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75"/>
  <sheetViews>
    <sheetView tabSelected="1" zoomScale="145" zoomScaleNormal="145" workbookViewId="0">
      <pane xSplit="5" ySplit="3" topLeftCell="AD26" activePane="bottomRight" state="frozen"/>
      <selection pane="topRight" activeCell="F1" sqref="F1"/>
      <selection pane="bottomLeft" activeCell="A4" sqref="A4"/>
      <selection pane="bottomRight" activeCell="AD31" sqref="AD31"/>
    </sheetView>
  </sheetViews>
  <sheetFormatPr defaultColWidth="9.140625" defaultRowHeight="15"/>
  <cols>
    <col min="1" max="1" width="7.28515625" style="3" customWidth="1"/>
    <col min="2" max="2" width="8.140625" style="2" customWidth="1"/>
    <col min="3" max="3" width="7.28515625" style="2" customWidth="1"/>
    <col min="4" max="4" width="22.42578125" style="3" bestFit="1" customWidth="1"/>
    <col min="5" max="5" width="10.140625" style="3" bestFit="1" customWidth="1"/>
    <col min="6" max="6" width="13.42578125" style="4" customWidth="1"/>
    <col min="7" max="7" width="11.85546875" style="5" customWidth="1"/>
    <col min="8" max="9" width="10.140625" style="3" customWidth="1"/>
    <col min="10" max="10" width="17.42578125" style="3" customWidth="1"/>
    <col min="11" max="11" width="21.42578125" style="6" customWidth="1"/>
    <col min="12" max="12" width="15.85546875" style="6" customWidth="1"/>
    <col min="13" max="13" width="11.85546875" style="6" customWidth="1"/>
    <col min="14" max="14" width="5.42578125" style="2" customWidth="1"/>
    <col min="15" max="15" width="6.7109375" style="2" customWidth="1"/>
    <col min="16" max="23" width="5" style="2" customWidth="1"/>
    <col min="24" max="24" width="16.140625" style="5" bestFit="1" customWidth="1"/>
    <col min="25" max="26" width="10.140625" style="2" bestFit="1" customWidth="1"/>
    <col min="27" max="27" width="16" style="2" bestFit="1" customWidth="1"/>
    <col min="28" max="28" width="12.42578125" style="6" bestFit="1" customWidth="1"/>
    <col min="29" max="29" width="17.7109375" style="5" customWidth="1"/>
    <col min="30" max="30" width="34.7109375" style="6" customWidth="1"/>
    <col min="31" max="31" width="21.7109375" style="3" bestFit="1" customWidth="1"/>
    <col min="32" max="16384" width="9.140625" style="3"/>
  </cols>
  <sheetData>
    <row r="1" spans="1:31" ht="19.5">
      <c r="A1" s="1" t="s">
        <v>131</v>
      </c>
      <c r="Y1" s="7"/>
      <c r="Z1" s="7"/>
    </row>
    <row r="3" spans="1:31" s="94" customFormat="1" ht="180" customHeight="1">
      <c r="A3" s="92" t="s">
        <v>0</v>
      </c>
      <c r="B3" s="92" t="s">
        <v>56</v>
      </c>
      <c r="C3" s="92" t="s">
        <v>57</v>
      </c>
      <c r="D3" s="92" t="s">
        <v>264</v>
      </c>
      <c r="E3" s="93" t="s">
        <v>263</v>
      </c>
      <c r="F3" s="92" t="s">
        <v>265</v>
      </c>
      <c r="G3" s="113" t="s">
        <v>262</v>
      </c>
      <c r="H3" s="92" t="s">
        <v>266</v>
      </c>
      <c r="I3" s="92" t="s">
        <v>412</v>
      </c>
      <c r="J3" s="92" t="s">
        <v>267</v>
      </c>
      <c r="K3" s="114" t="s">
        <v>268</v>
      </c>
      <c r="L3" s="114" t="s">
        <v>269</v>
      </c>
      <c r="M3" s="114" t="s">
        <v>359</v>
      </c>
      <c r="N3" s="92" t="s">
        <v>270</v>
      </c>
      <c r="O3" s="92" t="s">
        <v>271</v>
      </c>
      <c r="P3" s="92" t="s">
        <v>272</v>
      </c>
      <c r="Q3" s="92" t="s">
        <v>459</v>
      </c>
      <c r="R3" s="92" t="s">
        <v>273</v>
      </c>
      <c r="S3" s="92" t="s">
        <v>458</v>
      </c>
      <c r="T3" s="92" t="s">
        <v>274</v>
      </c>
      <c r="U3" s="92" t="s">
        <v>275</v>
      </c>
      <c r="V3" s="92" t="s">
        <v>276</v>
      </c>
      <c r="W3" s="92" t="s">
        <v>277</v>
      </c>
      <c r="X3" s="92" t="s">
        <v>278</v>
      </c>
      <c r="Y3" s="92" t="s">
        <v>282</v>
      </c>
      <c r="Z3" s="92" t="s">
        <v>460</v>
      </c>
      <c r="AA3" s="92" t="s">
        <v>279</v>
      </c>
      <c r="AB3" s="92" t="s">
        <v>280</v>
      </c>
      <c r="AC3" s="92" t="s">
        <v>281</v>
      </c>
      <c r="AD3" s="114" t="s">
        <v>463</v>
      </c>
    </row>
    <row r="4" spans="1:31" ht="18" customHeight="1">
      <c r="A4" s="22">
        <v>1</v>
      </c>
      <c r="B4" s="22">
        <v>1</v>
      </c>
      <c r="C4" s="22" t="s">
        <v>132</v>
      </c>
      <c r="D4" s="135" t="s">
        <v>133</v>
      </c>
      <c r="E4" s="136" t="s">
        <v>117</v>
      </c>
      <c r="F4" s="23" t="s">
        <v>63</v>
      </c>
      <c r="G4" s="24">
        <v>2012</v>
      </c>
      <c r="H4" s="21"/>
      <c r="I4" s="21" t="s">
        <v>408</v>
      </c>
      <c r="J4" s="21" t="s">
        <v>335</v>
      </c>
      <c r="K4" s="25"/>
      <c r="L4" s="25"/>
      <c r="M4" s="25">
        <v>4</v>
      </c>
      <c r="N4" s="22"/>
      <c r="O4" s="22"/>
      <c r="P4" s="22"/>
      <c r="Q4" s="22"/>
      <c r="R4" s="22"/>
      <c r="S4" s="22">
        <v>1</v>
      </c>
      <c r="T4" s="22"/>
      <c r="U4" s="22"/>
      <c r="V4" s="22">
        <v>1</v>
      </c>
      <c r="W4" s="22"/>
      <c r="X4" s="26" t="s">
        <v>1</v>
      </c>
      <c r="Y4" s="27">
        <f t="shared" ref="Y4:Y32" ca="1" si="0">DATEDIF(X4,TODAY(),"y")</f>
        <v>66</v>
      </c>
      <c r="Z4" s="27"/>
      <c r="AA4" s="28" t="s">
        <v>134</v>
      </c>
      <c r="AB4" s="25" t="s">
        <v>135</v>
      </c>
      <c r="AC4" s="29" t="s">
        <v>362</v>
      </c>
      <c r="AD4" s="154" t="s">
        <v>522</v>
      </c>
    </row>
    <row r="5" spans="1:31" ht="18" customHeight="1">
      <c r="A5" s="22">
        <v>2</v>
      </c>
      <c r="B5" s="22">
        <v>2</v>
      </c>
      <c r="C5" s="22" t="s">
        <v>136</v>
      </c>
      <c r="D5" s="135" t="s">
        <v>137</v>
      </c>
      <c r="E5" s="136" t="s">
        <v>138</v>
      </c>
      <c r="F5" s="23" t="s">
        <v>63</v>
      </c>
      <c r="G5" s="24">
        <v>2001</v>
      </c>
      <c r="H5" s="21"/>
      <c r="I5" s="21" t="s">
        <v>409</v>
      </c>
      <c r="J5" s="21" t="s">
        <v>405</v>
      </c>
      <c r="K5" s="25"/>
      <c r="L5" s="25"/>
      <c r="M5" s="25">
        <v>4</v>
      </c>
      <c r="N5" s="22"/>
      <c r="O5" s="22"/>
      <c r="P5" s="22"/>
      <c r="Q5" s="22">
        <v>1</v>
      </c>
      <c r="R5" s="22"/>
      <c r="S5" s="22"/>
      <c r="T5" s="22"/>
      <c r="U5" s="22"/>
      <c r="V5" s="22">
        <v>1</v>
      </c>
      <c r="W5" s="22">
        <v>1</v>
      </c>
      <c r="X5" s="30" t="s">
        <v>2</v>
      </c>
      <c r="Y5" s="27">
        <f t="shared" ca="1" si="0"/>
        <v>38</v>
      </c>
      <c r="Z5" s="27"/>
      <c r="AA5" s="31" t="s">
        <v>139</v>
      </c>
      <c r="AB5" s="25" t="s">
        <v>140</v>
      </c>
      <c r="AC5" s="32" t="s">
        <v>363</v>
      </c>
      <c r="AD5" s="154" t="s">
        <v>523</v>
      </c>
      <c r="AE5" s="54"/>
    </row>
    <row r="6" spans="1:31" ht="18" customHeight="1">
      <c r="A6" s="22">
        <v>3</v>
      </c>
      <c r="B6" s="22">
        <v>3</v>
      </c>
      <c r="C6" s="22" t="s">
        <v>132</v>
      </c>
      <c r="D6" s="135" t="s">
        <v>141</v>
      </c>
      <c r="E6" s="136" t="s">
        <v>118</v>
      </c>
      <c r="F6" s="23" t="s">
        <v>63</v>
      </c>
      <c r="G6" s="24">
        <v>2010</v>
      </c>
      <c r="H6" s="21"/>
      <c r="I6" s="21" t="s">
        <v>409</v>
      </c>
      <c r="J6" s="21" t="s">
        <v>405</v>
      </c>
      <c r="K6" s="25"/>
      <c r="L6" s="25"/>
      <c r="M6" s="25">
        <v>4</v>
      </c>
      <c r="N6" s="22"/>
      <c r="O6" s="22"/>
      <c r="P6" s="22"/>
      <c r="Q6" s="22"/>
      <c r="R6" s="22"/>
      <c r="S6" s="22">
        <v>1</v>
      </c>
      <c r="T6" s="22"/>
      <c r="U6" s="22"/>
      <c r="V6" s="22">
        <v>1</v>
      </c>
      <c r="W6" s="22"/>
      <c r="X6" s="26" t="s">
        <v>3</v>
      </c>
      <c r="Y6" s="27">
        <f t="shared" ca="1" si="0"/>
        <v>68</v>
      </c>
      <c r="Z6" s="27"/>
      <c r="AA6" s="33" t="s">
        <v>142</v>
      </c>
      <c r="AB6" s="25" t="s">
        <v>135</v>
      </c>
      <c r="AC6" s="32" t="s">
        <v>91</v>
      </c>
      <c r="AD6" s="154" t="s">
        <v>528</v>
      </c>
    </row>
    <row r="7" spans="1:31" ht="18" customHeight="1">
      <c r="A7" s="22">
        <v>4</v>
      </c>
      <c r="B7" s="22">
        <v>1</v>
      </c>
      <c r="C7" s="22" t="s">
        <v>132</v>
      </c>
      <c r="D7" s="135" t="s">
        <v>143</v>
      </c>
      <c r="E7" s="136" t="s">
        <v>144</v>
      </c>
      <c r="F7" s="23" t="s">
        <v>63</v>
      </c>
      <c r="G7" s="24">
        <v>2012</v>
      </c>
      <c r="H7" s="21"/>
      <c r="I7" s="21" t="s">
        <v>409</v>
      </c>
      <c r="J7" s="21" t="s">
        <v>405</v>
      </c>
      <c r="K7" s="25"/>
      <c r="L7" s="25"/>
      <c r="M7" s="25" t="s">
        <v>360</v>
      </c>
      <c r="N7" s="22"/>
      <c r="O7" s="22"/>
      <c r="P7" s="22"/>
      <c r="Q7" s="22">
        <v>1</v>
      </c>
      <c r="R7" s="22"/>
      <c r="S7" s="22"/>
      <c r="T7" s="22"/>
      <c r="U7" s="22"/>
      <c r="V7" s="22"/>
      <c r="W7" s="22"/>
      <c r="X7" s="26" t="s">
        <v>4</v>
      </c>
      <c r="Y7" s="27">
        <f t="shared" ca="1" si="0"/>
        <v>35</v>
      </c>
      <c r="Z7" s="27"/>
      <c r="AA7" s="31" t="s">
        <v>5</v>
      </c>
      <c r="AB7" s="25" t="s">
        <v>6</v>
      </c>
      <c r="AC7" s="29" t="s">
        <v>347</v>
      </c>
      <c r="AD7" s="153"/>
    </row>
    <row r="8" spans="1:31" ht="18" customHeight="1">
      <c r="A8" s="22">
        <v>5</v>
      </c>
      <c r="B8" s="22">
        <v>2</v>
      </c>
      <c r="C8" s="22" t="s">
        <v>132</v>
      </c>
      <c r="D8" s="135" t="s">
        <v>145</v>
      </c>
      <c r="E8" s="136" t="s">
        <v>146</v>
      </c>
      <c r="F8" s="23" t="s">
        <v>63</v>
      </c>
      <c r="G8" s="24">
        <v>2002</v>
      </c>
      <c r="H8" s="21">
        <v>2002</v>
      </c>
      <c r="I8" s="21" t="s">
        <v>408</v>
      </c>
      <c r="J8" s="21" t="s">
        <v>335</v>
      </c>
      <c r="K8" s="25" t="s">
        <v>336</v>
      </c>
      <c r="L8" s="25" t="s">
        <v>337</v>
      </c>
      <c r="M8" s="25" t="s">
        <v>360</v>
      </c>
      <c r="N8" s="22"/>
      <c r="O8" s="22"/>
      <c r="P8" s="22"/>
      <c r="Q8" s="22">
        <v>1</v>
      </c>
      <c r="R8" s="22"/>
      <c r="S8" s="22"/>
      <c r="T8" s="22"/>
      <c r="U8" s="22">
        <v>1</v>
      </c>
      <c r="V8" s="22"/>
      <c r="W8" s="22"/>
      <c r="X8" s="26" t="s">
        <v>7</v>
      </c>
      <c r="Y8" s="27">
        <f t="shared" ca="1" si="0"/>
        <v>37</v>
      </c>
      <c r="Z8" s="27"/>
      <c r="AA8" s="31" t="s">
        <v>147</v>
      </c>
      <c r="AB8" s="25" t="s">
        <v>8</v>
      </c>
      <c r="AC8" s="29" t="s">
        <v>383</v>
      </c>
      <c r="AD8" s="154" t="s">
        <v>524</v>
      </c>
    </row>
    <row r="9" spans="1:31" ht="18" customHeight="1">
      <c r="A9" s="22">
        <v>6</v>
      </c>
      <c r="B9" s="22">
        <v>3</v>
      </c>
      <c r="C9" s="22" t="s">
        <v>136</v>
      </c>
      <c r="D9" s="135" t="s">
        <v>148</v>
      </c>
      <c r="E9" s="136" t="s">
        <v>149</v>
      </c>
      <c r="F9" s="23" t="s">
        <v>63</v>
      </c>
      <c r="G9" s="24">
        <v>2000</v>
      </c>
      <c r="H9" s="21">
        <v>2000</v>
      </c>
      <c r="I9" s="21" t="s">
        <v>408</v>
      </c>
      <c r="J9" s="21" t="s">
        <v>335</v>
      </c>
      <c r="K9" s="25" t="s">
        <v>338</v>
      </c>
      <c r="L9" s="25" t="s">
        <v>339</v>
      </c>
      <c r="M9" s="25" t="s">
        <v>360</v>
      </c>
      <c r="N9" s="22"/>
      <c r="O9" s="22"/>
      <c r="P9" s="22"/>
      <c r="Q9" s="22">
        <v>1</v>
      </c>
      <c r="R9" s="22"/>
      <c r="S9" s="22"/>
      <c r="T9" s="22"/>
      <c r="U9" s="22"/>
      <c r="V9" s="22"/>
      <c r="W9" s="22">
        <v>1</v>
      </c>
      <c r="X9" s="26" t="s">
        <v>9</v>
      </c>
      <c r="Y9" s="27">
        <f t="shared" ca="1" si="0"/>
        <v>40</v>
      </c>
      <c r="Z9" s="27"/>
      <c r="AA9" s="34" t="s">
        <v>5</v>
      </c>
      <c r="AB9" s="25" t="s">
        <v>150</v>
      </c>
      <c r="AC9" s="32" t="s">
        <v>109</v>
      </c>
      <c r="AD9" s="154" t="s">
        <v>542</v>
      </c>
    </row>
    <row r="10" spans="1:31" ht="18" customHeight="1">
      <c r="A10" s="22">
        <v>7</v>
      </c>
      <c r="B10" s="22">
        <v>4</v>
      </c>
      <c r="C10" s="22" t="s">
        <v>136</v>
      </c>
      <c r="D10" s="135" t="s">
        <v>151</v>
      </c>
      <c r="E10" s="136" t="s">
        <v>152</v>
      </c>
      <c r="F10" s="23" t="s">
        <v>63</v>
      </c>
      <c r="G10" s="24">
        <v>2008</v>
      </c>
      <c r="H10" s="21">
        <v>2008</v>
      </c>
      <c r="I10" s="21" t="s">
        <v>408</v>
      </c>
      <c r="J10" s="21" t="s">
        <v>335</v>
      </c>
      <c r="K10" s="25" t="s">
        <v>338</v>
      </c>
      <c r="L10" s="25" t="s">
        <v>339</v>
      </c>
      <c r="M10" s="25" t="s">
        <v>360</v>
      </c>
      <c r="N10" s="22"/>
      <c r="O10" s="22"/>
      <c r="P10" s="22"/>
      <c r="Q10" s="22">
        <v>1</v>
      </c>
      <c r="R10" s="22"/>
      <c r="S10" s="22"/>
      <c r="T10" s="22"/>
      <c r="U10" s="22"/>
      <c r="V10" s="22"/>
      <c r="W10" s="22">
        <v>1</v>
      </c>
      <c r="X10" s="26" t="s">
        <v>10</v>
      </c>
      <c r="Y10" s="27">
        <f t="shared" ca="1" si="0"/>
        <v>35</v>
      </c>
      <c r="Z10" s="27"/>
      <c r="AA10" s="33" t="s">
        <v>5</v>
      </c>
      <c r="AB10" s="25" t="s">
        <v>153</v>
      </c>
      <c r="AC10" s="29" t="s">
        <v>11</v>
      </c>
      <c r="AD10" s="154" t="s">
        <v>465</v>
      </c>
    </row>
    <row r="11" spans="1:31" ht="18" customHeight="1">
      <c r="A11" s="22">
        <v>8</v>
      </c>
      <c r="B11" s="22">
        <v>6</v>
      </c>
      <c r="C11" s="22" t="s">
        <v>136</v>
      </c>
      <c r="D11" s="135" t="s">
        <v>158</v>
      </c>
      <c r="E11" s="136" t="s">
        <v>159</v>
      </c>
      <c r="F11" s="23" t="s">
        <v>63</v>
      </c>
      <c r="G11" s="24">
        <v>2012</v>
      </c>
      <c r="H11" s="21">
        <v>2010</v>
      </c>
      <c r="I11" s="21" t="s">
        <v>410</v>
      </c>
      <c r="J11" s="21" t="s">
        <v>341</v>
      </c>
      <c r="K11" s="25" t="s">
        <v>342</v>
      </c>
      <c r="L11" s="25" t="s">
        <v>343</v>
      </c>
      <c r="M11" s="25" t="s">
        <v>360</v>
      </c>
      <c r="N11" s="22"/>
      <c r="O11" s="22"/>
      <c r="P11" s="22"/>
      <c r="Q11" s="22">
        <v>1</v>
      </c>
      <c r="R11" s="22"/>
      <c r="S11" s="22"/>
      <c r="T11" s="22"/>
      <c r="U11" s="22"/>
      <c r="V11" s="22">
        <v>1</v>
      </c>
      <c r="W11" s="22">
        <v>1</v>
      </c>
      <c r="X11" s="26" t="s">
        <v>15</v>
      </c>
      <c r="Y11" s="27">
        <f t="shared" ca="1" si="0"/>
        <v>35</v>
      </c>
      <c r="Z11" s="27"/>
      <c r="AA11" s="35" t="s">
        <v>142</v>
      </c>
      <c r="AB11" s="25" t="s">
        <v>160</v>
      </c>
      <c r="AC11" s="36" t="s">
        <v>81</v>
      </c>
      <c r="AD11" s="154" t="s">
        <v>467</v>
      </c>
    </row>
    <row r="12" spans="1:31" ht="18" customHeight="1">
      <c r="A12" s="22">
        <v>9</v>
      </c>
      <c r="B12" s="22">
        <v>7</v>
      </c>
      <c r="C12" s="22" t="s">
        <v>132</v>
      </c>
      <c r="D12" s="135" t="s">
        <v>161</v>
      </c>
      <c r="E12" s="136" t="s">
        <v>120</v>
      </c>
      <c r="F12" s="23" t="s">
        <v>63</v>
      </c>
      <c r="G12" s="24">
        <v>2000</v>
      </c>
      <c r="H12" s="21">
        <v>2000</v>
      </c>
      <c r="I12" s="21" t="s">
        <v>344</v>
      </c>
      <c r="J12" s="21" t="s">
        <v>344</v>
      </c>
      <c r="K12" s="25"/>
      <c r="L12" s="25"/>
      <c r="M12" s="25" t="s">
        <v>360</v>
      </c>
      <c r="N12" s="22"/>
      <c r="O12" s="22"/>
      <c r="P12" s="22"/>
      <c r="Q12" s="22">
        <v>1</v>
      </c>
      <c r="R12" s="22"/>
      <c r="S12" s="22"/>
      <c r="T12" s="22"/>
      <c r="U12" s="22"/>
      <c r="V12" s="22"/>
      <c r="W12" s="22"/>
      <c r="X12" s="30" t="s">
        <v>71</v>
      </c>
      <c r="Y12" s="27">
        <f t="shared" ca="1" si="0"/>
        <v>41</v>
      </c>
      <c r="Z12" s="27"/>
      <c r="AA12" s="31" t="s">
        <v>162</v>
      </c>
      <c r="AB12" s="25" t="s">
        <v>16</v>
      </c>
      <c r="AC12" s="29" t="s">
        <v>361</v>
      </c>
      <c r="AD12" s="153"/>
    </row>
    <row r="13" spans="1:31" ht="18" customHeight="1">
      <c r="A13" s="22">
        <v>10</v>
      </c>
      <c r="B13" s="22">
        <v>8</v>
      </c>
      <c r="C13" s="22" t="s">
        <v>132</v>
      </c>
      <c r="D13" s="135" t="s">
        <v>163</v>
      </c>
      <c r="E13" s="136" t="s">
        <v>61</v>
      </c>
      <c r="F13" s="23" t="s">
        <v>63</v>
      </c>
      <c r="G13" s="24">
        <v>2014</v>
      </c>
      <c r="H13" s="21">
        <v>2014</v>
      </c>
      <c r="I13" s="21" t="s">
        <v>344</v>
      </c>
      <c r="J13" s="21" t="s">
        <v>344</v>
      </c>
      <c r="K13" s="25"/>
      <c r="L13" s="25"/>
      <c r="M13" s="25" t="s">
        <v>360</v>
      </c>
      <c r="N13" s="22"/>
      <c r="O13" s="22"/>
      <c r="P13" s="22"/>
      <c r="Q13" s="22">
        <v>1</v>
      </c>
      <c r="R13" s="22"/>
      <c r="S13" s="22"/>
      <c r="T13" s="22"/>
      <c r="U13" s="22"/>
      <c r="V13" s="22"/>
      <c r="W13" s="22"/>
      <c r="X13" s="26" t="s">
        <v>77</v>
      </c>
      <c r="Y13" s="27">
        <f t="shared" ca="1" si="0"/>
        <v>27</v>
      </c>
      <c r="Z13" s="27"/>
      <c r="AA13" s="31" t="s">
        <v>162</v>
      </c>
      <c r="AB13" s="25" t="s">
        <v>16</v>
      </c>
      <c r="AC13" s="29" t="s">
        <v>78</v>
      </c>
      <c r="AD13" s="153"/>
    </row>
    <row r="14" spans="1:31" ht="18" customHeight="1">
      <c r="A14" s="22">
        <v>11</v>
      </c>
      <c r="B14" s="22">
        <v>9</v>
      </c>
      <c r="C14" s="22" t="s">
        <v>132</v>
      </c>
      <c r="D14" s="135" t="s">
        <v>154</v>
      </c>
      <c r="E14" s="136" t="s">
        <v>155</v>
      </c>
      <c r="F14" s="23" t="s">
        <v>63</v>
      </c>
      <c r="G14" s="24">
        <v>2007</v>
      </c>
      <c r="H14" s="21">
        <v>2006</v>
      </c>
      <c r="I14" s="21" t="s">
        <v>340</v>
      </c>
      <c r="J14" s="21" t="s">
        <v>340</v>
      </c>
      <c r="K14" s="25"/>
      <c r="L14" s="25"/>
      <c r="M14" s="25" t="s">
        <v>360</v>
      </c>
      <c r="N14" s="22"/>
      <c r="O14" s="22"/>
      <c r="P14" s="22"/>
      <c r="Q14" s="22">
        <v>1</v>
      </c>
      <c r="R14" s="22"/>
      <c r="S14" s="22"/>
      <c r="T14" s="22"/>
      <c r="U14" s="22"/>
      <c r="V14" s="22"/>
      <c r="W14" s="22"/>
      <c r="X14" s="26" t="s">
        <v>12</v>
      </c>
      <c r="Y14" s="27">
        <f t="shared" ca="1" si="0"/>
        <v>43</v>
      </c>
      <c r="Z14" s="27"/>
      <c r="AA14" s="33" t="s">
        <v>147</v>
      </c>
      <c r="AB14" s="25" t="s">
        <v>156</v>
      </c>
      <c r="AC14" s="29" t="s">
        <v>364</v>
      </c>
      <c r="AD14" s="154" t="s">
        <v>544</v>
      </c>
    </row>
    <row r="15" spans="1:31" ht="18" customHeight="1">
      <c r="A15" s="22">
        <v>12</v>
      </c>
      <c r="B15" s="22">
        <v>1</v>
      </c>
      <c r="C15" s="22" t="s">
        <v>386</v>
      </c>
      <c r="D15" s="137" t="s">
        <v>394</v>
      </c>
      <c r="E15" s="138" t="s">
        <v>395</v>
      </c>
      <c r="F15" s="23" t="s">
        <v>63</v>
      </c>
      <c r="G15" s="36" t="s">
        <v>393</v>
      </c>
      <c r="H15" s="21">
        <v>2011</v>
      </c>
      <c r="I15" s="21" t="s">
        <v>408</v>
      </c>
      <c r="J15" s="21" t="s">
        <v>396</v>
      </c>
      <c r="K15" s="25" t="s">
        <v>330</v>
      </c>
      <c r="L15" s="25" t="s">
        <v>397</v>
      </c>
      <c r="M15" s="25"/>
      <c r="N15" s="22"/>
      <c r="O15" s="22"/>
      <c r="P15" s="22"/>
      <c r="Q15" s="22"/>
      <c r="R15" s="22">
        <v>1</v>
      </c>
      <c r="S15" s="22"/>
      <c r="T15" s="22"/>
      <c r="U15" s="22"/>
      <c r="V15" s="22"/>
      <c r="W15" s="22"/>
      <c r="X15" s="30">
        <v>33862</v>
      </c>
      <c r="Y15" s="27">
        <f t="shared" ca="1" si="0"/>
        <v>26</v>
      </c>
      <c r="Z15" s="27"/>
      <c r="AA15" s="22" t="s">
        <v>387</v>
      </c>
      <c r="AB15" s="25" t="s">
        <v>388</v>
      </c>
      <c r="AC15" s="36" t="s">
        <v>398</v>
      </c>
      <c r="AD15" s="154" t="s">
        <v>468</v>
      </c>
    </row>
    <row r="16" spans="1:31" s="51" customFormat="1" ht="18" customHeight="1">
      <c r="A16" s="22">
        <v>13</v>
      </c>
      <c r="B16" s="22">
        <v>2</v>
      </c>
      <c r="C16" s="42" t="s">
        <v>132</v>
      </c>
      <c r="D16" s="139" t="s">
        <v>381</v>
      </c>
      <c r="E16" s="140" t="s">
        <v>382</v>
      </c>
      <c r="F16" s="23" t="s">
        <v>63</v>
      </c>
      <c r="G16" s="50" t="s">
        <v>114</v>
      </c>
      <c r="H16" s="47">
        <v>2015</v>
      </c>
      <c r="I16" s="21" t="s">
        <v>408</v>
      </c>
      <c r="J16" s="47" t="s">
        <v>401</v>
      </c>
      <c r="K16" s="48" t="s">
        <v>321</v>
      </c>
      <c r="L16" s="48" t="s">
        <v>346</v>
      </c>
      <c r="M16" s="48" t="s">
        <v>360</v>
      </c>
      <c r="N16" s="42"/>
      <c r="O16" s="42"/>
      <c r="P16" s="42"/>
      <c r="Q16" s="42"/>
      <c r="R16" s="42">
        <v>1</v>
      </c>
      <c r="S16" s="42"/>
      <c r="T16" s="42"/>
      <c r="U16" s="42"/>
      <c r="V16" s="42"/>
      <c r="W16" s="42"/>
      <c r="X16" s="46" t="s">
        <v>552</v>
      </c>
      <c r="Y16" s="27">
        <f t="shared" ca="1" si="0"/>
        <v>27</v>
      </c>
      <c r="Z16" s="27"/>
      <c r="AA16" s="52"/>
      <c r="AB16" s="48" t="s">
        <v>167</v>
      </c>
      <c r="AC16" s="50" t="s">
        <v>553</v>
      </c>
      <c r="AD16" s="154" t="s">
        <v>469</v>
      </c>
    </row>
    <row r="17" spans="1:30" s="51" customFormat="1" ht="18" customHeight="1">
      <c r="A17" s="22">
        <v>14</v>
      </c>
      <c r="B17" s="22">
        <v>3</v>
      </c>
      <c r="C17" s="42" t="s">
        <v>132</v>
      </c>
      <c r="D17" s="141" t="s">
        <v>154</v>
      </c>
      <c r="E17" s="142" t="s">
        <v>434</v>
      </c>
      <c r="F17" s="23" t="s">
        <v>63</v>
      </c>
      <c r="G17" s="90">
        <v>2016</v>
      </c>
      <c r="H17" s="83"/>
      <c r="I17" s="84"/>
      <c r="J17" s="83"/>
      <c r="K17" s="85"/>
      <c r="L17" s="85"/>
      <c r="M17" s="85"/>
      <c r="N17" s="81"/>
      <c r="O17" s="81"/>
      <c r="P17" s="81"/>
      <c r="Q17" s="81"/>
      <c r="R17" s="81">
        <v>1</v>
      </c>
      <c r="S17" s="81"/>
      <c r="T17" s="81"/>
      <c r="U17" s="81"/>
      <c r="V17" s="81"/>
      <c r="W17" s="81"/>
      <c r="X17" s="86">
        <v>34778</v>
      </c>
      <c r="Y17" s="27">
        <f t="shared" ca="1" si="0"/>
        <v>23</v>
      </c>
      <c r="Z17" s="27"/>
      <c r="AA17" s="89"/>
      <c r="AB17" s="85"/>
      <c r="AC17" s="90"/>
      <c r="AD17" s="154" t="s">
        <v>532</v>
      </c>
    </row>
    <row r="18" spans="1:30" s="51" customFormat="1" ht="18" customHeight="1">
      <c r="A18" s="22">
        <v>15</v>
      </c>
      <c r="B18" s="22">
        <v>4</v>
      </c>
      <c r="C18" s="42" t="s">
        <v>132</v>
      </c>
      <c r="D18" s="141" t="s">
        <v>445</v>
      </c>
      <c r="E18" s="142" t="s">
        <v>435</v>
      </c>
      <c r="F18" s="23" t="s">
        <v>63</v>
      </c>
      <c r="G18" s="90"/>
      <c r="H18" s="83"/>
      <c r="I18" s="84"/>
      <c r="J18" s="83"/>
      <c r="K18" s="85"/>
      <c r="L18" s="85"/>
      <c r="M18" s="85"/>
      <c r="N18" s="81"/>
      <c r="O18" s="81"/>
      <c r="P18" s="81"/>
      <c r="Q18" s="81"/>
      <c r="R18" s="81">
        <v>1</v>
      </c>
      <c r="S18" s="81"/>
      <c r="T18" s="81"/>
      <c r="U18" s="81"/>
      <c r="V18" s="81"/>
      <c r="W18" s="81"/>
      <c r="X18" s="86">
        <v>32546</v>
      </c>
      <c r="Y18" s="27">
        <f t="shared" ca="1" si="0"/>
        <v>29</v>
      </c>
      <c r="Z18" s="27"/>
      <c r="AA18" s="89"/>
      <c r="AB18" s="85"/>
      <c r="AC18" s="90" t="s">
        <v>549</v>
      </c>
      <c r="AD18" s="154" t="s">
        <v>470</v>
      </c>
    </row>
    <row r="19" spans="1:30" s="51" customFormat="1" ht="18" customHeight="1">
      <c r="A19" s="22">
        <v>16</v>
      </c>
      <c r="B19" s="22">
        <v>7</v>
      </c>
      <c r="C19" s="42" t="s">
        <v>136</v>
      </c>
      <c r="D19" s="139" t="s">
        <v>371</v>
      </c>
      <c r="E19" s="140" t="s">
        <v>365</v>
      </c>
      <c r="F19" s="23" t="s">
        <v>63</v>
      </c>
      <c r="G19" s="46" t="s">
        <v>372</v>
      </c>
      <c r="H19" s="47">
        <v>2015</v>
      </c>
      <c r="I19" s="21" t="s">
        <v>408</v>
      </c>
      <c r="J19" s="47" t="s">
        <v>335</v>
      </c>
      <c r="K19" s="48"/>
      <c r="L19" s="48"/>
      <c r="M19" s="48" t="s">
        <v>360</v>
      </c>
      <c r="N19" s="42"/>
      <c r="O19" s="42"/>
      <c r="P19" s="42"/>
      <c r="Q19" s="42"/>
      <c r="R19" s="42">
        <v>1</v>
      </c>
      <c r="S19" s="42"/>
      <c r="T19" s="42"/>
      <c r="U19" s="42"/>
      <c r="V19" s="42"/>
      <c r="W19" s="42">
        <v>1</v>
      </c>
      <c r="X19" s="46" t="s">
        <v>454</v>
      </c>
      <c r="Y19" s="27">
        <f t="shared" ca="1" si="0"/>
        <v>25</v>
      </c>
      <c r="Z19" s="27"/>
      <c r="AA19" s="49" t="s">
        <v>373</v>
      </c>
      <c r="AB19" s="48" t="s">
        <v>167</v>
      </c>
      <c r="AC19" s="50" t="s">
        <v>374</v>
      </c>
      <c r="AD19" s="154" t="s">
        <v>472</v>
      </c>
    </row>
    <row r="20" spans="1:30" ht="18" customHeight="1">
      <c r="A20" s="22">
        <v>17</v>
      </c>
      <c r="B20" s="22">
        <v>8</v>
      </c>
      <c r="C20" s="42" t="s">
        <v>136</v>
      </c>
      <c r="D20" s="143" t="s">
        <v>158</v>
      </c>
      <c r="E20" s="144" t="s">
        <v>113</v>
      </c>
      <c r="F20" s="23" t="s">
        <v>63</v>
      </c>
      <c r="G20" s="90">
        <v>2016</v>
      </c>
      <c r="H20" s="83"/>
      <c r="I20" s="84"/>
      <c r="J20" s="83"/>
      <c r="K20" s="85"/>
      <c r="L20" s="85"/>
      <c r="M20" s="85"/>
      <c r="N20" s="81"/>
      <c r="O20" s="81"/>
      <c r="P20" s="81"/>
      <c r="Q20" s="81"/>
      <c r="R20" s="81">
        <v>1</v>
      </c>
      <c r="S20" s="81"/>
      <c r="T20" s="81"/>
      <c r="U20" s="81"/>
      <c r="V20" s="81"/>
      <c r="W20" s="81">
        <v>1</v>
      </c>
      <c r="X20" s="91">
        <v>33859</v>
      </c>
      <c r="Y20" s="27">
        <f t="shared" ca="1" si="0"/>
        <v>26</v>
      </c>
      <c r="Z20" s="27"/>
      <c r="AA20" s="81"/>
      <c r="AB20" s="85"/>
      <c r="AC20" s="90" t="s">
        <v>474</v>
      </c>
      <c r="AD20" s="154" t="s">
        <v>473</v>
      </c>
    </row>
    <row r="21" spans="1:30" ht="18" customHeight="1">
      <c r="A21" s="22">
        <v>18</v>
      </c>
      <c r="B21" s="22">
        <v>9</v>
      </c>
      <c r="C21" s="42" t="s">
        <v>136</v>
      </c>
      <c r="D21" s="143" t="s">
        <v>158</v>
      </c>
      <c r="E21" s="144" t="s">
        <v>431</v>
      </c>
      <c r="F21" s="23" t="s">
        <v>63</v>
      </c>
      <c r="G21" s="90">
        <v>2016</v>
      </c>
      <c r="H21" s="83"/>
      <c r="I21" s="84"/>
      <c r="J21" s="83"/>
      <c r="K21" s="85"/>
      <c r="L21" s="85"/>
      <c r="M21" s="85"/>
      <c r="N21" s="81"/>
      <c r="O21" s="81"/>
      <c r="P21" s="81"/>
      <c r="Q21" s="81"/>
      <c r="R21" s="81">
        <v>1</v>
      </c>
      <c r="S21" s="81"/>
      <c r="T21" s="81"/>
      <c r="U21" s="81"/>
      <c r="V21" s="81"/>
      <c r="W21" s="81">
        <v>1</v>
      </c>
      <c r="X21" s="91">
        <v>33901</v>
      </c>
      <c r="Y21" s="27">
        <f t="shared" ca="1" si="0"/>
        <v>25</v>
      </c>
      <c r="Z21" s="27"/>
      <c r="AA21" s="81"/>
      <c r="AB21" s="85"/>
      <c r="AC21" s="90" t="s">
        <v>475</v>
      </c>
      <c r="AD21" s="154" t="s">
        <v>476</v>
      </c>
    </row>
    <row r="22" spans="1:30" ht="18" customHeight="1">
      <c r="A22" s="22">
        <v>19</v>
      </c>
      <c r="B22" s="22">
        <v>10</v>
      </c>
      <c r="C22" s="42" t="s">
        <v>136</v>
      </c>
      <c r="D22" s="143" t="s">
        <v>432</v>
      </c>
      <c r="E22" s="144" t="s">
        <v>433</v>
      </c>
      <c r="F22" s="23" t="s">
        <v>63</v>
      </c>
      <c r="G22" s="90">
        <v>2016</v>
      </c>
      <c r="H22" s="83"/>
      <c r="I22" s="84"/>
      <c r="J22" s="83"/>
      <c r="K22" s="85"/>
      <c r="L22" s="85"/>
      <c r="M22" s="85"/>
      <c r="N22" s="81"/>
      <c r="O22" s="81"/>
      <c r="P22" s="81"/>
      <c r="Q22" s="81"/>
      <c r="R22" s="81">
        <v>1</v>
      </c>
      <c r="S22" s="81"/>
      <c r="T22" s="81"/>
      <c r="U22" s="81"/>
      <c r="V22" s="81"/>
      <c r="W22" s="81">
        <v>1</v>
      </c>
      <c r="X22" s="91">
        <v>34157</v>
      </c>
      <c r="Y22" s="27">
        <f t="shared" ca="1" si="0"/>
        <v>25</v>
      </c>
      <c r="Z22" s="27"/>
      <c r="AA22" s="81"/>
      <c r="AB22" s="85"/>
      <c r="AC22" s="90" t="s">
        <v>478</v>
      </c>
      <c r="AD22" s="154" t="s">
        <v>477</v>
      </c>
    </row>
    <row r="23" spans="1:30" ht="18" customHeight="1">
      <c r="A23" s="22">
        <v>20</v>
      </c>
      <c r="B23" s="22">
        <v>2</v>
      </c>
      <c r="C23" s="22" t="s">
        <v>136</v>
      </c>
      <c r="D23" s="135" t="s">
        <v>170</v>
      </c>
      <c r="E23" s="136" t="s">
        <v>171</v>
      </c>
      <c r="F23" s="23" t="s">
        <v>63</v>
      </c>
      <c r="G23" s="24"/>
      <c r="H23" s="21"/>
      <c r="I23" s="21" t="s">
        <v>345</v>
      </c>
      <c r="J23" s="21" t="s">
        <v>345</v>
      </c>
      <c r="K23" s="25"/>
      <c r="L23" s="25"/>
      <c r="M23" s="25" t="s">
        <v>360</v>
      </c>
      <c r="N23" s="22"/>
      <c r="O23" s="22"/>
      <c r="P23" s="22"/>
      <c r="Q23" s="22">
        <v>1</v>
      </c>
      <c r="R23" s="22"/>
      <c r="S23" s="22"/>
      <c r="T23" s="22"/>
      <c r="U23" s="22">
        <v>2</v>
      </c>
      <c r="V23" s="22"/>
      <c r="W23" s="22">
        <v>1</v>
      </c>
      <c r="X23" s="26" t="s">
        <v>551</v>
      </c>
      <c r="Y23" s="27">
        <f t="shared" ca="1" si="0"/>
        <v>58</v>
      </c>
      <c r="Z23" s="27"/>
      <c r="AA23" s="31" t="s">
        <v>139</v>
      </c>
      <c r="AB23" s="25" t="s">
        <v>169</v>
      </c>
      <c r="AC23" s="29" t="s">
        <v>400</v>
      </c>
      <c r="AD23" s="153"/>
    </row>
    <row r="24" spans="1:30" ht="18" customHeight="1">
      <c r="A24" s="22">
        <v>21</v>
      </c>
      <c r="B24" s="22">
        <v>3</v>
      </c>
      <c r="C24" s="22" t="s">
        <v>136</v>
      </c>
      <c r="D24" s="145" t="s">
        <v>421</v>
      </c>
      <c r="E24" s="146" t="s">
        <v>420</v>
      </c>
      <c r="F24" s="23" t="s">
        <v>63</v>
      </c>
      <c r="G24" s="24">
        <v>2016</v>
      </c>
      <c r="H24" s="21"/>
      <c r="I24" s="21" t="s">
        <v>344</v>
      </c>
      <c r="J24" s="21" t="s">
        <v>344</v>
      </c>
      <c r="K24" s="25"/>
      <c r="L24" s="25"/>
      <c r="M24" s="25" t="s">
        <v>360</v>
      </c>
      <c r="N24" s="22"/>
      <c r="O24" s="22"/>
      <c r="P24" s="22"/>
      <c r="Q24" s="22"/>
      <c r="R24" s="22"/>
      <c r="S24" s="22">
        <v>1</v>
      </c>
      <c r="T24" s="22"/>
      <c r="U24" s="22"/>
      <c r="V24" s="22"/>
      <c r="W24" s="22">
        <v>1</v>
      </c>
      <c r="X24" s="30"/>
      <c r="Y24" s="27">
        <f t="shared" ca="1" si="0"/>
        <v>118</v>
      </c>
      <c r="Z24" s="27"/>
      <c r="AA24" s="31" t="s">
        <v>162</v>
      </c>
      <c r="AB24" s="25" t="s">
        <v>173</v>
      </c>
      <c r="AC24" s="29" t="s">
        <v>385</v>
      </c>
      <c r="AD24" s="153"/>
    </row>
    <row r="25" spans="1:30" ht="18" customHeight="1">
      <c r="A25" s="22">
        <v>22</v>
      </c>
      <c r="B25" s="22">
        <v>4</v>
      </c>
      <c r="C25" s="22" t="s">
        <v>136</v>
      </c>
      <c r="D25" s="135" t="s">
        <v>137</v>
      </c>
      <c r="E25" s="136" t="s">
        <v>149</v>
      </c>
      <c r="F25" s="23" t="s">
        <v>63</v>
      </c>
      <c r="G25" s="24"/>
      <c r="H25" s="21"/>
      <c r="I25" s="21" t="s">
        <v>344</v>
      </c>
      <c r="J25" s="21" t="s">
        <v>344</v>
      </c>
      <c r="K25" s="25"/>
      <c r="L25" s="25"/>
      <c r="M25" s="25" t="s">
        <v>360</v>
      </c>
      <c r="N25" s="22"/>
      <c r="O25" s="22"/>
      <c r="P25" s="22"/>
      <c r="Q25" s="22">
        <v>1</v>
      </c>
      <c r="R25" s="22"/>
      <c r="S25" s="22"/>
      <c r="T25" s="22"/>
      <c r="U25" s="22"/>
      <c r="V25" s="22"/>
      <c r="W25" s="22">
        <v>1</v>
      </c>
      <c r="X25" s="30" t="s">
        <v>18</v>
      </c>
      <c r="Y25" s="27">
        <f t="shared" ca="1" si="0"/>
        <v>38</v>
      </c>
      <c r="Z25" s="27"/>
      <c r="AA25" s="31" t="s">
        <v>162</v>
      </c>
      <c r="AB25" s="25" t="s">
        <v>173</v>
      </c>
      <c r="AC25" s="29" t="s">
        <v>17</v>
      </c>
      <c r="AD25" s="153"/>
    </row>
    <row r="26" spans="1:30" ht="18" customHeight="1">
      <c r="A26" s="22">
        <v>23</v>
      </c>
      <c r="B26" s="22">
        <v>1</v>
      </c>
      <c r="C26" s="22" t="s">
        <v>132</v>
      </c>
      <c r="D26" s="135" t="s">
        <v>174</v>
      </c>
      <c r="E26" s="136" t="s">
        <v>175</v>
      </c>
      <c r="F26" s="23" t="s">
        <v>391</v>
      </c>
      <c r="G26" s="24">
        <v>2008</v>
      </c>
      <c r="H26" s="21"/>
      <c r="I26" s="21" t="s">
        <v>340</v>
      </c>
      <c r="J26" s="21" t="s">
        <v>340</v>
      </c>
      <c r="K26" s="25"/>
      <c r="L26" s="25"/>
      <c r="M26" s="25" t="s">
        <v>360</v>
      </c>
      <c r="N26" s="22"/>
      <c r="O26" s="22"/>
      <c r="P26" s="22"/>
      <c r="Q26" s="22">
        <v>1</v>
      </c>
      <c r="R26" s="22"/>
      <c r="S26" s="22"/>
      <c r="T26" s="22"/>
      <c r="U26" s="22">
        <v>1</v>
      </c>
      <c r="V26" s="22"/>
      <c r="W26" s="22"/>
      <c r="X26" s="30" t="s">
        <v>19</v>
      </c>
      <c r="Y26" s="27">
        <f t="shared" ca="1" si="0"/>
        <v>55</v>
      </c>
      <c r="Z26" s="27"/>
      <c r="AA26" s="31" t="s">
        <v>5</v>
      </c>
      <c r="AB26" s="25" t="s">
        <v>176</v>
      </c>
      <c r="AC26" s="29" t="s">
        <v>402</v>
      </c>
      <c r="AD26" s="153"/>
    </row>
    <row r="27" spans="1:30" ht="18" customHeight="1">
      <c r="A27" s="22">
        <v>24</v>
      </c>
      <c r="B27" s="22">
        <v>13</v>
      </c>
      <c r="C27" s="22" t="s">
        <v>132</v>
      </c>
      <c r="D27" s="135" t="s">
        <v>164</v>
      </c>
      <c r="E27" s="136" t="s">
        <v>165</v>
      </c>
      <c r="F27" s="23" t="s">
        <v>391</v>
      </c>
      <c r="G27" s="24">
        <v>2011</v>
      </c>
      <c r="H27" s="21">
        <v>2008</v>
      </c>
      <c r="I27" s="21" t="s">
        <v>408</v>
      </c>
      <c r="J27" s="21" t="s">
        <v>335</v>
      </c>
      <c r="K27" s="25"/>
      <c r="L27" s="25"/>
      <c r="M27" s="25" t="s">
        <v>360</v>
      </c>
      <c r="N27" s="22"/>
      <c r="O27" s="22"/>
      <c r="P27" s="22"/>
      <c r="Q27" s="22">
        <v>1</v>
      </c>
      <c r="R27" s="22"/>
      <c r="S27" s="22"/>
      <c r="T27" s="22"/>
      <c r="U27" s="22"/>
      <c r="V27" s="22"/>
      <c r="W27" s="22"/>
      <c r="X27" s="26" t="s">
        <v>70</v>
      </c>
      <c r="Y27" s="27">
        <f t="shared" ca="1" si="0"/>
        <v>34</v>
      </c>
      <c r="Z27" s="27"/>
      <c r="AA27" s="33" t="s">
        <v>5</v>
      </c>
      <c r="AB27" s="25" t="s">
        <v>176</v>
      </c>
      <c r="AC27" s="36" t="s">
        <v>80</v>
      </c>
      <c r="AD27" s="154" t="s">
        <v>479</v>
      </c>
    </row>
    <row r="28" spans="1:30" ht="18" customHeight="1">
      <c r="A28" s="22">
        <v>25</v>
      </c>
      <c r="B28" s="22">
        <v>2</v>
      </c>
      <c r="C28" s="22" t="s">
        <v>132</v>
      </c>
      <c r="D28" s="135" t="s">
        <v>177</v>
      </c>
      <c r="E28" s="136" t="s">
        <v>178</v>
      </c>
      <c r="F28" s="23" t="s">
        <v>391</v>
      </c>
      <c r="G28" s="24">
        <v>2008</v>
      </c>
      <c r="H28" s="21"/>
      <c r="I28" s="21" t="s">
        <v>410</v>
      </c>
      <c r="J28" s="21" t="s">
        <v>341</v>
      </c>
      <c r="K28" s="25"/>
      <c r="L28" s="25"/>
      <c r="M28" s="25" t="s">
        <v>360</v>
      </c>
      <c r="N28" s="22"/>
      <c r="O28" s="22"/>
      <c r="P28" s="22"/>
      <c r="Q28" s="22">
        <v>1</v>
      </c>
      <c r="R28" s="22"/>
      <c r="S28" s="22"/>
      <c r="T28" s="22"/>
      <c r="U28" s="22"/>
      <c r="V28" s="22"/>
      <c r="W28" s="22"/>
      <c r="X28" s="26" t="s">
        <v>20</v>
      </c>
      <c r="Y28" s="27">
        <f t="shared" ca="1" si="0"/>
        <v>33</v>
      </c>
      <c r="Z28" s="27"/>
      <c r="AA28" s="33" t="s">
        <v>5</v>
      </c>
      <c r="AB28" s="25" t="s">
        <v>176</v>
      </c>
      <c r="AC28" s="29" t="s">
        <v>21</v>
      </c>
      <c r="AD28" s="154" t="s">
        <v>480</v>
      </c>
    </row>
    <row r="29" spans="1:30" ht="18" customHeight="1">
      <c r="A29" s="22">
        <v>26</v>
      </c>
      <c r="B29" s="81"/>
      <c r="C29" s="81" t="s">
        <v>386</v>
      </c>
      <c r="D29" s="141" t="s">
        <v>461</v>
      </c>
      <c r="E29" s="142" t="s">
        <v>124</v>
      </c>
      <c r="F29" s="23" t="s">
        <v>391</v>
      </c>
      <c r="G29" s="82">
        <v>2016</v>
      </c>
      <c r="H29" s="83"/>
      <c r="I29" s="84"/>
      <c r="J29" s="83"/>
      <c r="K29" s="85"/>
      <c r="L29" s="85"/>
      <c r="M29" s="85"/>
      <c r="N29" s="81"/>
      <c r="O29" s="81"/>
      <c r="P29" s="81"/>
      <c r="Q29" s="81"/>
      <c r="R29" s="81">
        <v>1</v>
      </c>
      <c r="S29" s="81"/>
      <c r="T29" s="81"/>
      <c r="U29" s="81"/>
      <c r="V29" s="81"/>
      <c r="W29" s="81"/>
      <c r="X29" s="86">
        <v>34821</v>
      </c>
      <c r="Y29" s="27">
        <f t="shared" ca="1" si="0"/>
        <v>23</v>
      </c>
      <c r="Z29" s="27"/>
      <c r="AA29" s="89"/>
      <c r="AB29" s="25" t="s">
        <v>176</v>
      </c>
      <c r="AC29" s="88" t="s">
        <v>481</v>
      </c>
      <c r="AD29" s="154" t="s">
        <v>482</v>
      </c>
    </row>
    <row r="30" spans="1:30" ht="18" customHeight="1">
      <c r="A30" s="22">
        <v>27</v>
      </c>
      <c r="B30" s="22">
        <v>4</v>
      </c>
      <c r="C30" s="22" t="s">
        <v>132</v>
      </c>
      <c r="D30" s="135" t="s">
        <v>179</v>
      </c>
      <c r="E30" s="136" t="s">
        <v>180</v>
      </c>
      <c r="F30" s="23" t="s">
        <v>392</v>
      </c>
      <c r="G30" s="24">
        <v>2000</v>
      </c>
      <c r="H30" s="21"/>
      <c r="I30" s="21" t="s">
        <v>340</v>
      </c>
      <c r="J30" s="21" t="s">
        <v>340</v>
      </c>
      <c r="K30" s="25"/>
      <c r="L30" s="25"/>
      <c r="M30" s="25" t="s">
        <v>360</v>
      </c>
      <c r="N30" s="22"/>
      <c r="O30" s="22"/>
      <c r="P30" s="22"/>
      <c r="Q30" s="22">
        <v>1</v>
      </c>
      <c r="R30" s="22"/>
      <c r="S30" s="22"/>
      <c r="T30" s="22"/>
      <c r="U30" s="22">
        <v>2</v>
      </c>
      <c r="V30" s="22"/>
      <c r="W30" s="22"/>
      <c r="X30" s="26" t="s">
        <v>22</v>
      </c>
      <c r="Y30" s="27">
        <f t="shared" ca="1" si="0"/>
        <v>61</v>
      </c>
      <c r="Z30" s="27"/>
      <c r="AA30" s="34" t="s">
        <v>5</v>
      </c>
      <c r="AB30" s="25" t="s">
        <v>181</v>
      </c>
      <c r="AC30" s="29" t="s">
        <v>23</v>
      </c>
      <c r="AD30" s="153"/>
    </row>
    <row r="31" spans="1:30" ht="18" customHeight="1">
      <c r="A31" s="22">
        <v>28</v>
      </c>
      <c r="B31" s="22">
        <v>5</v>
      </c>
      <c r="C31" s="22" t="s">
        <v>132</v>
      </c>
      <c r="D31" s="135" t="s">
        <v>182</v>
      </c>
      <c r="E31" s="136" t="s">
        <v>121</v>
      </c>
      <c r="F31" s="23" t="s">
        <v>392</v>
      </c>
      <c r="G31" s="24">
        <v>2002</v>
      </c>
      <c r="H31" s="21"/>
      <c r="I31" s="21" t="s">
        <v>340</v>
      </c>
      <c r="J31" s="21" t="s">
        <v>340</v>
      </c>
      <c r="K31" s="25"/>
      <c r="L31" s="25"/>
      <c r="M31" s="25" t="s">
        <v>360</v>
      </c>
      <c r="N31" s="22"/>
      <c r="O31" s="22"/>
      <c r="P31" s="22"/>
      <c r="Q31" s="22">
        <v>1</v>
      </c>
      <c r="R31" s="22"/>
      <c r="S31" s="22"/>
      <c r="T31" s="22"/>
      <c r="U31" s="22"/>
      <c r="V31" s="22"/>
      <c r="W31" s="22"/>
      <c r="X31" s="30" t="s">
        <v>24</v>
      </c>
      <c r="Y31" s="27">
        <f t="shared" ca="1" si="0"/>
        <v>34</v>
      </c>
      <c r="Z31" s="27"/>
      <c r="AA31" s="31" t="s">
        <v>162</v>
      </c>
      <c r="AB31" s="25" t="s">
        <v>181</v>
      </c>
      <c r="AC31" s="29" t="s">
        <v>25</v>
      </c>
      <c r="AD31" s="153"/>
    </row>
    <row r="32" spans="1:30" ht="18" customHeight="1">
      <c r="A32" s="22">
        <v>29</v>
      </c>
      <c r="B32" s="22">
        <v>6</v>
      </c>
      <c r="C32" s="22" t="s">
        <v>132</v>
      </c>
      <c r="D32" s="135" t="s">
        <v>151</v>
      </c>
      <c r="E32" s="136" t="s">
        <v>183</v>
      </c>
      <c r="F32" s="23" t="s">
        <v>392</v>
      </c>
      <c r="G32" s="24">
        <v>2006</v>
      </c>
      <c r="H32" s="21"/>
      <c r="I32" s="21" t="s">
        <v>340</v>
      </c>
      <c r="J32" s="21" t="s">
        <v>340</v>
      </c>
      <c r="K32" s="25"/>
      <c r="L32" s="25"/>
      <c r="M32" s="25" t="s">
        <v>360</v>
      </c>
      <c r="N32" s="22"/>
      <c r="O32" s="22"/>
      <c r="P32" s="22"/>
      <c r="Q32" s="22">
        <v>1</v>
      </c>
      <c r="R32" s="22"/>
      <c r="S32" s="22"/>
      <c r="T32" s="22"/>
      <c r="U32" s="22"/>
      <c r="V32" s="22"/>
      <c r="W32" s="22"/>
      <c r="X32" s="30" t="s">
        <v>26</v>
      </c>
      <c r="Y32" s="27">
        <f t="shared" ca="1" si="0"/>
        <v>34</v>
      </c>
      <c r="Z32" s="27"/>
      <c r="AA32" s="31" t="s">
        <v>162</v>
      </c>
      <c r="AB32" s="25" t="s">
        <v>181</v>
      </c>
      <c r="AC32" s="29" t="s">
        <v>27</v>
      </c>
      <c r="AD32" s="153"/>
    </row>
    <row r="33" spans="1:30" ht="18" customHeight="1">
      <c r="A33" s="22">
        <v>30</v>
      </c>
      <c r="B33" s="22">
        <v>1</v>
      </c>
      <c r="C33" s="22" t="s">
        <v>136</v>
      </c>
      <c r="D33" s="135" t="s">
        <v>184</v>
      </c>
      <c r="E33" s="136" t="s">
        <v>122</v>
      </c>
      <c r="F33" s="23" t="s">
        <v>403</v>
      </c>
      <c r="G33" s="24">
        <v>2000</v>
      </c>
      <c r="H33" s="21">
        <v>1991</v>
      </c>
      <c r="I33" s="21" t="s">
        <v>408</v>
      </c>
      <c r="J33" s="37" t="s">
        <v>287</v>
      </c>
      <c r="K33" s="38" t="s">
        <v>186</v>
      </c>
      <c r="L33" s="38" t="s">
        <v>283</v>
      </c>
      <c r="M33" s="38">
        <v>2</v>
      </c>
      <c r="N33" s="39"/>
      <c r="O33" s="39">
        <v>1</v>
      </c>
      <c r="P33" s="39"/>
      <c r="Q33" s="39">
        <v>1</v>
      </c>
      <c r="R33" s="39"/>
      <c r="S33" s="39"/>
      <c r="T33" s="39"/>
      <c r="U33" s="39">
        <v>1</v>
      </c>
      <c r="V33" s="39">
        <v>1</v>
      </c>
      <c r="W33" s="39">
        <v>1</v>
      </c>
      <c r="X33" s="30" t="s">
        <v>29</v>
      </c>
      <c r="Y33" s="27">
        <f t="shared" ref="Y33:Y62" ca="1" si="1">DATEDIF(X33,TODAY(),"y")</f>
        <v>48</v>
      </c>
      <c r="Z33" s="27"/>
      <c r="AA33" s="31" t="s">
        <v>185</v>
      </c>
      <c r="AB33" s="25" t="s">
        <v>186</v>
      </c>
      <c r="AC33" s="36" t="s">
        <v>87</v>
      </c>
      <c r="AD33" s="154" t="s">
        <v>483</v>
      </c>
    </row>
    <row r="34" spans="1:30" ht="18" customHeight="1">
      <c r="A34" s="22">
        <v>31</v>
      </c>
      <c r="B34" s="22">
        <v>3</v>
      </c>
      <c r="C34" s="22" t="s">
        <v>136</v>
      </c>
      <c r="D34" s="135" t="s">
        <v>158</v>
      </c>
      <c r="E34" s="136" t="s">
        <v>188</v>
      </c>
      <c r="F34" s="23" t="s">
        <v>403</v>
      </c>
      <c r="G34" s="40">
        <v>2009</v>
      </c>
      <c r="H34" s="37">
        <v>1989</v>
      </c>
      <c r="I34" s="21" t="s">
        <v>408</v>
      </c>
      <c r="J34" s="37" t="s">
        <v>166</v>
      </c>
      <c r="K34" s="38" t="s">
        <v>186</v>
      </c>
      <c r="L34" s="38" t="s">
        <v>286</v>
      </c>
      <c r="M34" s="25">
        <v>1</v>
      </c>
      <c r="N34" s="22">
        <v>1</v>
      </c>
      <c r="O34" s="39"/>
      <c r="P34" s="39"/>
      <c r="Q34" s="39"/>
      <c r="R34" s="22"/>
      <c r="S34" s="22">
        <v>1</v>
      </c>
      <c r="T34" s="22"/>
      <c r="U34" s="22"/>
      <c r="V34" s="22"/>
      <c r="W34" s="22">
        <v>1</v>
      </c>
      <c r="X34" s="26" t="s">
        <v>28</v>
      </c>
      <c r="Y34" s="27">
        <f t="shared" ca="1" si="1"/>
        <v>53</v>
      </c>
      <c r="Z34" s="27"/>
      <c r="AA34" s="33" t="s">
        <v>142</v>
      </c>
      <c r="AB34" s="25" t="s">
        <v>186</v>
      </c>
      <c r="AC34" s="32" t="s">
        <v>289</v>
      </c>
      <c r="AD34" s="154" t="s">
        <v>533</v>
      </c>
    </row>
    <row r="35" spans="1:30" ht="18" customHeight="1">
      <c r="A35" s="22">
        <v>32</v>
      </c>
      <c r="B35" s="22">
        <v>4</v>
      </c>
      <c r="C35" s="22" t="s">
        <v>132</v>
      </c>
      <c r="D35" s="135" t="s">
        <v>189</v>
      </c>
      <c r="E35" s="136" t="s">
        <v>190</v>
      </c>
      <c r="F35" s="23" t="s">
        <v>403</v>
      </c>
      <c r="G35" s="24">
        <v>2008</v>
      </c>
      <c r="H35" s="21">
        <v>2005</v>
      </c>
      <c r="I35" s="21" t="s">
        <v>408</v>
      </c>
      <c r="J35" s="21" t="s">
        <v>285</v>
      </c>
      <c r="K35" s="38" t="s">
        <v>186</v>
      </c>
      <c r="L35" s="38" t="s">
        <v>288</v>
      </c>
      <c r="M35" s="38">
        <v>2</v>
      </c>
      <c r="N35" s="22"/>
      <c r="O35" s="22">
        <v>1</v>
      </c>
      <c r="P35" s="22"/>
      <c r="Q35" s="22">
        <v>1</v>
      </c>
      <c r="R35" s="22"/>
      <c r="S35" s="22"/>
      <c r="T35" s="22"/>
      <c r="U35" s="22"/>
      <c r="V35" s="22"/>
      <c r="W35" s="22"/>
      <c r="X35" s="26" t="s">
        <v>30</v>
      </c>
      <c r="Y35" s="27">
        <f t="shared" ca="1" si="1"/>
        <v>37</v>
      </c>
      <c r="Z35" s="27"/>
      <c r="AA35" s="33" t="s">
        <v>191</v>
      </c>
      <c r="AB35" s="25" t="s">
        <v>186</v>
      </c>
      <c r="AC35" s="32" t="s">
        <v>290</v>
      </c>
      <c r="AD35" s="154" t="s">
        <v>485</v>
      </c>
    </row>
    <row r="36" spans="1:30" ht="18" customHeight="1">
      <c r="A36" s="22">
        <v>33</v>
      </c>
      <c r="B36" s="22">
        <v>5</v>
      </c>
      <c r="C36" s="22" t="s">
        <v>132</v>
      </c>
      <c r="D36" s="135" t="s">
        <v>192</v>
      </c>
      <c r="E36" s="136" t="s">
        <v>193</v>
      </c>
      <c r="F36" s="23" t="s">
        <v>403</v>
      </c>
      <c r="G36" s="24">
        <v>2005</v>
      </c>
      <c r="H36" s="21">
        <v>2005</v>
      </c>
      <c r="I36" s="21" t="s">
        <v>408</v>
      </c>
      <c r="J36" s="21" t="s">
        <v>285</v>
      </c>
      <c r="K36" s="38" t="s">
        <v>186</v>
      </c>
      <c r="L36" s="38" t="s">
        <v>288</v>
      </c>
      <c r="M36" s="38">
        <v>2</v>
      </c>
      <c r="N36" s="22"/>
      <c r="O36" s="22">
        <v>1</v>
      </c>
      <c r="P36" s="22"/>
      <c r="Q36" s="22">
        <v>1</v>
      </c>
      <c r="R36" s="22"/>
      <c r="S36" s="22"/>
      <c r="T36" s="22"/>
      <c r="U36" s="22"/>
      <c r="V36" s="22">
        <v>1</v>
      </c>
      <c r="W36" s="22"/>
      <c r="X36" s="30" t="s">
        <v>31</v>
      </c>
      <c r="Y36" s="27">
        <f t="shared" ca="1" si="1"/>
        <v>35</v>
      </c>
      <c r="Z36" s="27"/>
      <c r="AA36" s="31" t="s">
        <v>14</v>
      </c>
      <c r="AB36" s="25" t="s">
        <v>186</v>
      </c>
      <c r="AC36" s="32" t="s">
        <v>291</v>
      </c>
      <c r="AD36" s="154" t="s">
        <v>486</v>
      </c>
    </row>
    <row r="37" spans="1:30" ht="18" customHeight="1">
      <c r="A37" s="22">
        <v>34</v>
      </c>
      <c r="B37" s="22">
        <v>6</v>
      </c>
      <c r="C37" s="22" t="s">
        <v>136</v>
      </c>
      <c r="D37" s="147" t="s">
        <v>151</v>
      </c>
      <c r="E37" s="148" t="s">
        <v>365</v>
      </c>
      <c r="F37" s="61" t="s">
        <v>403</v>
      </c>
      <c r="G37" s="62">
        <v>2016</v>
      </c>
      <c r="H37" s="63"/>
      <c r="I37" s="64"/>
      <c r="J37" s="63"/>
      <c r="K37" s="67"/>
      <c r="L37" s="67"/>
      <c r="M37" s="67"/>
      <c r="N37" s="60"/>
      <c r="O37" s="60"/>
      <c r="P37" s="60"/>
      <c r="Q37" s="60"/>
      <c r="R37" s="60">
        <v>1</v>
      </c>
      <c r="S37" s="60"/>
      <c r="T37" s="60"/>
      <c r="U37" s="60"/>
      <c r="V37" s="60"/>
      <c r="W37" s="60">
        <v>1</v>
      </c>
      <c r="X37" s="26" t="s">
        <v>453</v>
      </c>
      <c r="Y37" s="27">
        <f t="shared" ca="1" si="1"/>
        <v>25</v>
      </c>
      <c r="Z37" s="27"/>
      <c r="AA37" s="65"/>
      <c r="AB37" s="25" t="s">
        <v>186</v>
      </c>
      <c r="AC37" s="66" t="s">
        <v>426</v>
      </c>
      <c r="AD37" s="154" t="s">
        <v>529</v>
      </c>
    </row>
    <row r="38" spans="1:30" ht="18" customHeight="1" collapsed="1">
      <c r="A38" s="22">
        <v>35</v>
      </c>
      <c r="B38" s="22">
        <v>1</v>
      </c>
      <c r="C38" s="22" t="s">
        <v>136</v>
      </c>
      <c r="D38" s="135" t="s">
        <v>194</v>
      </c>
      <c r="E38" s="136" t="s">
        <v>195</v>
      </c>
      <c r="F38" s="23" t="s">
        <v>196</v>
      </c>
      <c r="G38" s="41" t="s">
        <v>292</v>
      </c>
      <c r="H38" s="37">
        <v>1979</v>
      </c>
      <c r="I38" s="21" t="s">
        <v>408</v>
      </c>
      <c r="J38" s="37" t="s">
        <v>294</v>
      </c>
      <c r="K38" s="38" t="s">
        <v>297</v>
      </c>
      <c r="L38" s="38" t="s">
        <v>299</v>
      </c>
      <c r="M38" s="38">
        <v>2</v>
      </c>
      <c r="N38" s="39"/>
      <c r="O38" s="39">
        <v>1</v>
      </c>
      <c r="P38" s="39"/>
      <c r="Q38" s="39"/>
      <c r="R38" s="39"/>
      <c r="S38" s="39">
        <v>1</v>
      </c>
      <c r="T38" s="39"/>
      <c r="U38" s="39"/>
      <c r="V38" s="39"/>
      <c r="W38" s="39">
        <v>1</v>
      </c>
      <c r="X38" s="26" t="s">
        <v>73</v>
      </c>
      <c r="Y38" s="27">
        <f t="shared" ca="1" si="1"/>
        <v>63</v>
      </c>
      <c r="Z38" s="27"/>
      <c r="AA38" s="33" t="s">
        <v>5</v>
      </c>
      <c r="AB38" s="25" t="s">
        <v>140</v>
      </c>
      <c r="AC38" s="36" t="s">
        <v>58</v>
      </c>
      <c r="AD38" s="154" t="s">
        <v>531</v>
      </c>
    </row>
    <row r="39" spans="1:30" ht="18" customHeight="1">
      <c r="A39" s="22">
        <v>36</v>
      </c>
      <c r="B39" s="22">
        <v>2</v>
      </c>
      <c r="C39" s="22" t="s">
        <v>132</v>
      </c>
      <c r="D39" s="135" t="s">
        <v>197</v>
      </c>
      <c r="E39" s="136" t="s">
        <v>198</v>
      </c>
      <c r="F39" s="23" t="s">
        <v>196</v>
      </c>
      <c r="G39" s="24">
        <v>2009</v>
      </c>
      <c r="H39" s="21">
        <v>2007</v>
      </c>
      <c r="I39" s="21" t="s">
        <v>408</v>
      </c>
      <c r="J39" s="21" t="s">
        <v>295</v>
      </c>
      <c r="K39" s="25" t="s">
        <v>298</v>
      </c>
      <c r="L39" s="25" t="s">
        <v>288</v>
      </c>
      <c r="M39" s="38">
        <v>2</v>
      </c>
      <c r="N39" s="22"/>
      <c r="O39" s="22"/>
      <c r="P39" s="22">
        <v>1</v>
      </c>
      <c r="Q39" s="22">
        <v>1</v>
      </c>
      <c r="R39" s="22"/>
      <c r="S39" s="22"/>
      <c r="T39" s="22"/>
      <c r="U39" s="22"/>
      <c r="V39" s="22"/>
      <c r="W39" s="22"/>
      <c r="X39" s="26" t="s">
        <v>32</v>
      </c>
      <c r="Y39" s="27">
        <f t="shared" ca="1" si="1"/>
        <v>33</v>
      </c>
      <c r="Z39" s="27"/>
      <c r="AA39" s="33" t="s">
        <v>199</v>
      </c>
      <c r="AB39" s="25" t="s">
        <v>140</v>
      </c>
      <c r="AC39" s="29" t="s">
        <v>86</v>
      </c>
      <c r="AD39" s="154" t="s">
        <v>488</v>
      </c>
    </row>
    <row r="40" spans="1:30" ht="18" customHeight="1">
      <c r="A40" s="22">
        <v>37</v>
      </c>
      <c r="B40" s="22">
        <v>3</v>
      </c>
      <c r="C40" s="22" t="s">
        <v>136</v>
      </c>
      <c r="D40" s="135" t="s">
        <v>200</v>
      </c>
      <c r="E40" s="136" t="s">
        <v>201</v>
      </c>
      <c r="F40" s="23" t="s">
        <v>196</v>
      </c>
      <c r="G40" s="41" t="s">
        <v>293</v>
      </c>
      <c r="H40" s="37">
        <v>2000</v>
      </c>
      <c r="I40" s="21" t="s">
        <v>408</v>
      </c>
      <c r="J40" s="37" t="s">
        <v>296</v>
      </c>
      <c r="K40" s="25" t="s">
        <v>298</v>
      </c>
      <c r="L40" s="38" t="s">
        <v>300</v>
      </c>
      <c r="M40" s="38">
        <v>2</v>
      </c>
      <c r="N40" s="39"/>
      <c r="O40" s="39"/>
      <c r="P40" s="39">
        <v>1</v>
      </c>
      <c r="Q40" s="39">
        <v>1</v>
      </c>
      <c r="R40" s="39"/>
      <c r="S40" s="39"/>
      <c r="T40" s="39"/>
      <c r="U40" s="39">
        <v>1</v>
      </c>
      <c r="V40" s="39"/>
      <c r="W40" s="39">
        <v>1</v>
      </c>
      <c r="X40" s="26" t="s">
        <v>74</v>
      </c>
      <c r="Y40" s="27">
        <f t="shared" ca="1" si="1"/>
        <v>39</v>
      </c>
      <c r="Z40" s="27"/>
      <c r="AA40" s="33" t="s">
        <v>301</v>
      </c>
      <c r="AB40" s="25" t="s">
        <v>140</v>
      </c>
      <c r="AC40" s="36" t="s">
        <v>59</v>
      </c>
      <c r="AD40" s="154" t="s">
        <v>489</v>
      </c>
    </row>
    <row r="41" spans="1:30" ht="18" customHeight="1">
      <c r="A41" s="22">
        <v>38</v>
      </c>
      <c r="B41" s="22">
        <v>1</v>
      </c>
      <c r="C41" s="22" t="s">
        <v>132</v>
      </c>
      <c r="D41" s="135" t="s">
        <v>202</v>
      </c>
      <c r="E41" s="136" t="s">
        <v>203</v>
      </c>
      <c r="F41" s="23" t="s">
        <v>204</v>
      </c>
      <c r="G41" s="40">
        <v>2010</v>
      </c>
      <c r="H41" s="37">
        <v>2004</v>
      </c>
      <c r="I41" s="21" t="s">
        <v>408</v>
      </c>
      <c r="J41" s="39" t="s">
        <v>302</v>
      </c>
      <c r="K41" s="38" t="s">
        <v>304</v>
      </c>
      <c r="L41" s="38" t="s">
        <v>305</v>
      </c>
      <c r="M41" s="38">
        <v>2</v>
      </c>
      <c r="N41" s="39"/>
      <c r="O41" s="39">
        <v>1</v>
      </c>
      <c r="P41" s="39"/>
      <c r="Q41" s="39">
        <v>1</v>
      </c>
      <c r="R41" s="39"/>
      <c r="S41" s="39"/>
      <c r="T41" s="39"/>
      <c r="U41" s="39">
        <v>1</v>
      </c>
      <c r="V41" s="39">
        <v>1</v>
      </c>
      <c r="W41" s="39"/>
      <c r="X41" s="26" t="s">
        <v>34</v>
      </c>
      <c r="Y41" s="27">
        <f t="shared" ca="1" si="1"/>
        <v>36</v>
      </c>
      <c r="Z41" s="27"/>
      <c r="AA41" s="33" t="s">
        <v>162</v>
      </c>
      <c r="AB41" s="25" t="s">
        <v>188</v>
      </c>
      <c r="AC41" s="36" t="s">
        <v>307</v>
      </c>
      <c r="AD41" s="154" t="s">
        <v>490</v>
      </c>
    </row>
    <row r="42" spans="1:30" ht="18" customHeight="1">
      <c r="A42" s="22">
        <v>39</v>
      </c>
      <c r="B42" s="22">
        <v>2</v>
      </c>
      <c r="C42" s="22" t="s">
        <v>132</v>
      </c>
      <c r="D42" s="135" t="s">
        <v>205</v>
      </c>
      <c r="E42" s="136" t="s">
        <v>124</v>
      </c>
      <c r="F42" s="23" t="s">
        <v>204</v>
      </c>
      <c r="G42" s="24">
        <v>2005</v>
      </c>
      <c r="H42" s="21">
        <v>2002</v>
      </c>
      <c r="I42" s="21" t="s">
        <v>408</v>
      </c>
      <c r="J42" s="39" t="s">
        <v>302</v>
      </c>
      <c r="K42" s="38" t="s">
        <v>304</v>
      </c>
      <c r="L42" s="38" t="s">
        <v>305</v>
      </c>
      <c r="M42" s="38">
        <v>2</v>
      </c>
      <c r="N42" s="22"/>
      <c r="O42" s="22"/>
      <c r="P42" s="22">
        <v>1</v>
      </c>
      <c r="Q42" s="22"/>
      <c r="R42" s="22">
        <v>1</v>
      </c>
      <c r="S42" s="22"/>
      <c r="T42" s="22"/>
      <c r="U42" s="22"/>
      <c r="V42" s="22"/>
      <c r="W42" s="22"/>
      <c r="X42" s="30" t="s">
        <v>33</v>
      </c>
      <c r="Y42" s="27">
        <f t="shared" ca="1" si="1"/>
        <v>37</v>
      </c>
      <c r="Z42" s="27"/>
      <c r="AA42" s="31" t="s">
        <v>185</v>
      </c>
      <c r="AB42" s="25" t="s">
        <v>188</v>
      </c>
      <c r="AC42" s="29" t="s">
        <v>308</v>
      </c>
      <c r="AD42" s="154" t="s">
        <v>491</v>
      </c>
    </row>
    <row r="43" spans="1:30" ht="18" customHeight="1">
      <c r="A43" s="22">
        <v>40</v>
      </c>
      <c r="B43" s="22">
        <v>4</v>
      </c>
      <c r="C43" s="22" t="s">
        <v>132</v>
      </c>
      <c r="D43" s="135" t="s">
        <v>125</v>
      </c>
      <c r="E43" s="136" t="s">
        <v>126</v>
      </c>
      <c r="F43" s="23" t="s">
        <v>204</v>
      </c>
      <c r="G43" s="40">
        <v>2008</v>
      </c>
      <c r="H43" s="37">
        <v>2008</v>
      </c>
      <c r="I43" s="21" t="s">
        <v>408</v>
      </c>
      <c r="J43" s="39" t="s">
        <v>303</v>
      </c>
      <c r="K43" s="38" t="s">
        <v>304</v>
      </c>
      <c r="L43" s="38" t="s">
        <v>306</v>
      </c>
      <c r="M43" s="38">
        <v>2</v>
      </c>
      <c r="N43" s="39"/>
      <c r="O43" s="39">
        <v>1</v>
      </c>
      <c r="P43" s="39"/>
      <c r="Q43" s="39"/>
      <c r="R43" s="39">
        <v>1</v>
      </c>
      <c r="S43" s="39"/>
      <c r="T43" s="39"/>
      <c r="U43" s="39"/>
      <c r="V43" s="39"/>
      <c r="W43" s="39"/>
      <c r="X43" s="26" t="s">
        <v>35</v>
      </c>
      <c r="Y43" s="27">
        <f t="shared" ca="1" si="1"/>
        <v>32</v>
      </c>
      <c r="Z43" s="27"/>
      <c r="AA43" s="33" t="s">
        <v>207</v>
      </c>
      <c r="AB43" s="25" t="s">
        <v>188</v>
      </c>
      <c r="AC43" s="36" t="s">
        <v>399</v>
      </c>
      <c r="AD43" s="154" t="s">
        <v>538</v>
      </c>
    </row>
    <row r="44" spans="1:30" ht="18" customHeight="1">
      <c r="A44" s="22">
        <v>41</v>
      </c>
      <c r="B44" s="60"/>
      <c r="C44" s="22" t="s">
        <v>132</v>
      </c>
      <c r="D44" s="147" t="s">
        <v>194</v>
      </c>
      <c r="E44" s="148" t="s">
        <v>427</v>
      </c>
      <c r="F44" s="23" t="s">
        <v>204</v>
      </c>
      <c r="G44" s="68">
        <v>2016</v>
      </c>
      <c r="H44" s="64"/>
      <c r="I44" s="64"/>
      <c r="J44" s="69"/>
      <c r="K44" s="67"/>
      <c r="L44" s="67"/>
      <c r="M44" s="67"/>
      <c r="N44" s="69"/>
      <c r="O44" s="69"/>
      <c r="P44" s="69"/>
      <c r="Q44" s="69"/>
      <c r="R44" s="69">
        <v>1</v>
      </c>
      <c r="S44" s="69"/>
      <c r="T44" s="69"/>
      <c r="U44" s="69"/>
      <c r="V44" s="69"/>
      <c r="W44" s="69"/>
      <c r="X44" s="70">
        <v>34224</v>
      </c>
      <c r="Y44" s="27">
        <f t="shared" ca="1" si="1"/>
        <v>25</v>
      </c>
      <c r="Z44" s="27"/>
      <c r="AA44" s="71"/>
      <c r="AB44" s="25" t="s">
        <v>188</v>
      </c>
      <c r="AC44" s="72" t="s">
        <v>428</v>
      </c>
      <c r="AD44" s="154" t="s">
        <v>492</v>
      </c>
    </row>
    <row r="45" spans="1:30" ht="18" customHeight="1">
      <c r="A45" s="22">
        <v>42</v>
      </c>
      <c r="B45" s="22">
        <v>1</v>
      </c>
      <c r="C45" s="42" t="s">
        <v>136</v>
      </c>
      <c r="D45" s="135" t="s">
        <v>208</v>
      </c>
      <c r="E45" s="136" t="s">
        <v>113</v>
      </c>
      <c r="F45" s="23" t="s">
        <v>309</v>
      </c>
      <c r="G45" s="40">
        <v>2013</v>
      </c>
      <c r="H45" s="37">
        <v>1983</v>
      </c>
      <c r="I45" s="21" t="s">
        <v>408</v>
      </c>
      <c r="J45" s="39" t="s">
        <v>166</v>
      </c>
      <c r="K45" s="38" t="s">
        <v>312</v>
      </c>
      <c r="L45" s="25"/>
      <c r="M45" s="38">
        <v>2</v>
      </c>
      <c r="N45" s="39"/>
      <c r="O45" s="39">
        <v>1</v>
      </c>
      <c r="P45" s="39"/>
      <c r="Q45" s="39"/>
      <c r="R45" s="39">
        <v>1</v>
      </c>
      <c r="S45" s="39"/>
      <c r="T45" s="39"/>
      <c r="U45" s="39">
        <v>1</v>
      </c>
      <c r="V45" s="39"/>
      <c r="W45" s="39">
        <v>1</v>
      </c>
      <c r="X45" s="26" t="s">
        <v>66</v>
      </c>
      <c r="Y45" s="27">
        <f t="shared" ca="1" si="1"/>
        <v>59</v>
      </c>
      <c r="Z45" s="27"/>
      <c r="AA45" s="33" t="s">
        <v>67</v>
      </c>
      <c r="AB45" s="25" t="s">
        <v>37</v>
      </c>
      <c r="AC45" s="36" t="s">
        <v>60</v>
      </c>
      <c r="AD45" s="154" t="s">
        <v>493</v>
      </c>
    </row>
    <row r="46" spans="1:30" ht="18" customHeight="1">
      <c r="A46" s="22">
        <v>43</v>
      </c>
      <c r="B46" s="22">
        <v>2</v>
      </c>
      <c r="C46" s="22" t="s">
        <v>136</v>
      </c>
      <c r="D46" s="135" t="s">
        <v>209</v>
      </c>
      <c r="E46" s="136" t="s">
        <v>210</v>
      </c>
      <c r="F46" s="23" t="s">
        <v>309</v>
      </c>
      <c r="G46" s="24">
        <v>2006</v>
      </c>
      <c r="H46" s="37">
        <v>1993</v>
      </c>
      <c r="I46" s="21" t="s">
        <v>408</v>
      </c>
      <c r="J46" s="39" t="s">
        <v>166</v>
      </c>
      <c r="K46" s="38" t="s">
        <v>312</v>
      </c>
      <c r="L46" s="38" t="s">
        <v>313</v>
      </c>
      <c r="M46" s="38">
        <v>2</v>
      </c>
      <c r="N46" s="39"/>
      <c r="O46" s="39"/>
      <c r="P46" s="39">
        <v>1</v>
      </c>
      <c r="Q46" s="39">
        <v>1</v>
      </c>
      <c r="R46" s="39"/>
      <c r="S46" s="39"/>
      <c r="T46" s="39"/>
      <c r="U46" s="39"/>
      <c r="V46" s="39"/>
      <c r="W46" s="39">
        <v>1</v>
      </c>
      <c r="X46" s="30" t="s">
        <v>36</v>
      </c>
      <c r="Y46" s="27">
        <f t="shared" ca="1" si="1"/>
        <v>50</v>
      </c>
      <c r="Z46" s="27"/>
      <c r="AA46" s="31" t="s">
        <v>14</v>
      </c>
      <c r="AB46" s="25" t="s">
        <v>37</v>
      </c>
      <c r="AC46" s="36" t="s">
        <v>83</v>
      </c>
      <c r="AD46" s="154" t="s">
        <v>534</v>
      </c>
    </row>
    <row r="47" spans="1:30" ht="18" customHeight="1">
      <c r="A47" s="22">
        <v>44</v>
      </c>
      <c r="B47" s="22">
        <v>3</v>
      </c>
      <c r="C47" s="22" t="s">
        <v>136</v>
      </c>
      <c r="D47" s="135" t="s">
        <v>211</v>
      </c>
      <c r="E47" s="136" t="s">
        <v>212</v>
      </c>
      <c r="F47" s="23" t="s">
        <v>309</v>
      </c>
      <c r="G47" s="40">
        <v>2008</v>
      </c>
      <c r="H47" s="37">
        <v>2008</v>
      </c>
      <c r="I47" s="21" t="s">
        <v>408</v>
      </c>
      <c r="J47" s="39" t="s">
        <v>166</v>
      </c>
      <c r="K47" s="38" t="s">
        <v>312</v>
      </c>
      <c r="L47" s="38" t="s">
        <v>288</v>
      </c>
      <c r="M47" s="38">
        <v>2</v>
      </c>
      <c r="N47" s="39"/>
      <c r="O47" s="39"/>
      <c r="P47" s="39">
        <v>1</v>
      </c>
      <c r="Q47" s="39"/>
      <c r="R47" s="39">
        <v>1</v>
      </c>
      <c r="S47" s="39"/>
      <c r="T47" s="39"/>
      <c r="U47" s="39"/>
      <c r="V47" s="39"/>
      <c r="W47" s="39">
        <v>1</v>
      </c>
      <c r="X47" s="30" t="s">
        <v>38</v>
      </c>
      <c r="Y47" s="27">
        <f t="shared" ca="1" si="1"/>
        <v>32</v>
      </c>
      <c r="Z47" s="27"/>
      <c r="AA47" s="31" t="s">
        <v>147</v>
      </c>
      <c r="AB47" s="25" t="s">
        <v>37</v>
      </c>
      <c r="AC47" s="36" t="s">
        <v>311</v>
      </c>
      <c r="AD47" s="154" t="s">
        <v>495</v>
      </c>
    </row>
    <row r="48" spans="1:30" ht="18" customHeight="1">
      <c r="A48" s="22">
        <v>45</v>
      </c>
      <c r="B48" s="22">
        <v>4</v>
      </c>
      <c r="C48" s="22" t="s">
        <v>136</v>
      </c>
      <c r="D48" s="135" t="s">
        <v>213</v>
      </c>
      <c r="E48" s="136" t="s">
        <v>214</v>
      </c>
      <c r="F48" s="23" t="s">
        <v>309</v>
      </c>
      <c r="G48" s="24">
        <v>2010</v>
      </c>
      <c r="H48" s="37">
        <v>2010</v>
      </c>
      <c r="I48" s="21" t="s">
        <v>408</v>
      </c>
      <c r="J48" s="39" t="s">
        <v>166</v>
      </c>
      <c r="K48" s="38" t="s">
        <v>312</v>
      </c>
      <c r="L48" s="38" t="s">
        <v>288</v>
      </c>
      <c r="M48" s="38">
        <v>2</v>
      </c>
      <c r="N48" s="39"/>
      <c r="O48" s="39"/>
      <c r="P48" s="39">
        <v>1</v>
      </c>
      <c r="Q48" s="39">
        <v>1</v>
      </c>
      <c r="R48" s="39"/>
      <c r="S48" s="39"/>
      <c r="T48" s="39"/>
      <c r="U48" s="39"/>
      <c r="V48" s="39"/>
      <c r="W48" s="39">
        <v>1</v>
      </c>
      <c r="X48" s="26" t="s">
        <v>39</v>
      </c>
      <c r="Y48" s="27">
        <f t="shared" ca="1" si="1"/>
        <v>31</v>
      </c>
      <c r="Z48" s="27"/>
      <c r="AA48" s="33" t="s">
        <v>162</v>
      </c>
      <c r="AB48" s="25" t="s">
        <v>37</v>
      </c>
      <c r="AC48" s="36" t="s">
        <v>82</v>
      </c>
      <c r="AD48" s="154" t="s">
        <v>496</v>
      </c>
    </row>
    <row r="49" spans="1:30" ht="18" customHeight="1">
      <c r="A49" s="22">
        <v>46</v>
      </c>
      <c r="B49" s="22">
        <v>1</v>
      </c>
      <c r="C49" s="22" t="s">
        <v>132</v>
      </c>
      <c r="D49" s="135" t="s">
        <v>215</v>
      </c>
      <c r="E49" s="136" t="s">
        <v>216</v>
      </c>
      <c r="F49" s="23" t="s">
        <v>64</v>
      </c>
      <c r="G49" s="36" t="s">
        <v>284</v>
      </c>
      <c r="H49" s="21">
        <v>2006</v>
      </c>
      <c r="I49" s="21" t="s">
        <v>408</v>
      </c>
      <c r="J49" s="21" t="s">
        <v>285</v>
      </c>
      <c r="K49" s="25" t="s">
        <v>451</v>
      </c>
      <c r="L49" s="38" t="s">
        <v>288</v>
      </c>
      <c r="M49" s="38">
        <v>2</v>
      </c>
      <c r="N49" s="22"/>
      <c r="O49" s="22">
        <v>1</v>
      </c>
      <c r="P49" s="22"/>
      <c r="Q49" s="22">
        <v>1</v>
      </c>
      <c r="R49" s="22"/>
      <c r="S49" s="22"/>
      <c r="T49" s="22"/>
      <c r="U49" s="22">
        <v>2</v>
      </c>
      <c r="V49" s="22">
        <v>1</v>
      </c>
      <c r="W49" s="22"/>
      <c r="X49" s="30" t="s">
        <v>40</v>
      </c>
      <c r="Y49" s="27">
        <f t="shared" ca="1" si="1"/>
        <v>39</v>
      </c>
      <c r="Z49" s="27"/>
      <c r="AA49" s="31" t="s">
        <v>217</v>
      </c>
      <c r="AB49" s="25" t="s">
        <v>41</v>
      </c>
      <c r="AC49" s="29" t="s">
        <v>79</v>
      </c>
      <c r="AD49" s="154" t="s">
        <v>497</v>
      </c>
    </row>
    <row r="50" spans="1:30" ht="18" customHeight="1">
      <c r="A50" s="22">
        <v>47</v>
      </c>
      <c r="B50" s="22">
        <v>2</v>
      </c>
      <c r="C50" s="22" t="s">
        <v>132</v>
      </c>
      <c r="D50" s="135" t="s">
        <v>218</v>
      </c>
      <c r="E50" s="136" t="s">
        <v>219</v>
      </c>
      <c r="F50" s="23" t="s">
        <v>64</v>
      </c>
      <c r="G50" s="24">
        <v>2015</v>
      </c>
      <c r="H50" s="21">
        <v>2015</v>
      </c>
      <c r="I50" s="21" t="s">
        <v>411</v>
      </c>
      <c r="J50" s="21" t="s">
        <v>406</v>
      </c>
      <c r="K50" s="25" t="s">
        <v>451</v>
      </c>
      <c r="L50" s="25" t="s">
        <v>349</v>
      </c>
      <c r="M50" s="25">
        <v>1</v>
      </c>
      <c r="N50" s="22">
        <v>1</v>
      </c>
      <c r="O50" s="22"/>
      <c r="P50" s="22"/>
      <c r="Q50" s="22"/>
      <c r="R50" s="22">
        <v>1</v>
      </c>
      <c r="S50" s="22"/>
      <c r="T50" s="22"/>
      <c r="U50" s="22"/>
      <c r="V50" s="22"/>
      <c r="W50" s="22"/>
      <c r="X50" s="26" t="s">
        <v>350</v>
      </c>
      <c r="Y50" s="27">
        <f t="shared" ca="1" si="1"/>
        <v>31</v>
      </c>
      <c r="Z50" s="27"/>
      <c r="AA50" s="31" t="s">
        <v>207</v>
      </c>
      <c r="AB50" s="25" t="s">
        <v>41</v>
      </c>
      <c r="AC50" s="29" t="s">
        <v>351</v>
      </c>
      <c r="AD50" s="153"/>
    </row>
    <row r="51" spans="1:30" ht="18" customHeight="1">
      <c r="A51" s="22">
        <v>48</v>
      </c>
      <c r="B51" s="81"/>
      <c r="C51" s="22" t="s">
        <v>132</v>
      </c>
      <c r="D51" s="141" t="s">
        <v>448</v>
      </c>
      <c r="E51" s="142" t="s">
        <v>430</v>
      </c>
      <c r="F51" s="23" t="s">
        <v>64</v>
      </c>
      <c r="G51" s="82">
        <v>2017</v>
      </c>
      <c r="H51" s="83"/>
      <c r="I51" s="84"/>
      <c r="J51" s="83"/>
      <c r="K51" s="25" t="s">
        <v>451</v>
      </c>
      <c r="L51" s="85"/>
      <c r="M51" s="85"/>
      <c r="N51" s="81"/>
      <c r="O51" s="81"/>
      <c r="P51" s="81"/>
      <c r="Q51" s="81"/>
      <c r="R51" s="81">
        <v>1</v>
      </c>
      <c r="S51" s="81"/>
      <c r="T51" s="81"/>
      <c r="U51" s="81"/>
      <c r="V51" s="81"/>
      <c r="W51" s="81"/>
      <c r="X51" s="86">
        <v>30174</v>
      </c>
      <c r="Y51" s="27">
        <f t="shared" ca="1" si="1"/>
        <v>36</v>
      </c>
      <c r="Z51" s="27"/>
      <c r="AA51" s="87"/>
      <c r="AB51" s="25" t="s">
        <v>41</v>
      </c>
      <c r="AC51" s="29" t="s">
        <v>579</v>
      </c>
      <c r="AD51" s="154" t="s">
        <v>498</v>
      </c>
    </row>
    <row r="52" spans="1:30" ht="18" customHeight="1">
      <c r="A52" s="22">
        <v>49</v>
      </c>
      <c r="B52" s="22">
        <v>1</v>
      </c>
      <c r="C52" s="22" t="s">
        <v>132</v>
      </c>
      <c r="D52" s="135" t="s">
        <v>220</v>
      </c>
      <c r="E52" s="136" t="s">
        <v>168</v>
      </c>
      <c r="F52" s="23" t="s">
        <v>221</v>
      </c>
      <c r="G52" s="24">
        <v>2001</v>
      </c>
      <c r="H52" s="21">
        <v>2001</v>
      </c>
      <c r="I52" s="21" t="s">
        <v>408</v>
      </c>
      <c r="J52" s="21" t="s">
        <v>166</v>
      </c>
      <c r="K52" s="25" t="s">
        <v>314</v>
      </c>
      <c r="L52" s="25" t="s">
        <v>315</v>
      </c>
      <c r="M52" s="38">
        <v>2</v>
      </c>
      <c r="N52" s="22"/>
      <c r="O52" s="22"/>
      <c r="P52" s="22">
        <v>1</v>
      </c>
      <c r="Q52" s="22">
        <v>1</v>
      </c>
      <c r="R52" s="22"/>
      <c r="S52" s="22"/>
      <c r="T52" s="22"/>
      <c r="U52" s="22">
        <v>1</v>
      </c>
      <c r="V52" s="22"/>
      <c r="W52" s="22"/>
      <c r="X52" s="30" t="s">
        <v>43</v>
      </c>
      <c r="Y52" s="27">
        <f t="shared" ca="1" si="1"/>
        <v>51</v>
      </c>
      <c r="Z52" s="27"/>
      <c r="AA52" s="31" t="s">
        <v>142</v>
      </c>
      <c r="AB52" s="25" t="s">
        <v>135</v>
      </c>
      <c r="AC52" s="32" t="s">
        <v>85</v>
      </c>
      <c r="AD52" s="154" t="s">
        <v>499</v>
      </c>
    </row>
    <row r="53" spans="1:30" ht="18" customHeight="1">
      <c r="A53" s="22">
        <v>50</v>
      </c>
      <c r="B53" s="22">
        <v>2</v>
      </c>
      <c r="C53" s="22" t="s">
        <v>136</v>
      </c>
      <c r="D53" s="135" t="s">
        <v>208</v>
      </c>
      <c r="E53" s="136" t="s">
        <v>127</v>
      </c>
      <c r="F53" s="23" t="s">
        <v>221</v>
      </c>
      <c r="G53" s="40">
        <v>2000</v>
      </c>
      <c r="H53" s="37">
        <v>1983</v>
      </c>
      <c r="I53" s="21" t="s">
        <v>408</v>
      </c>
      <c r="J53" s="21" t="s">
        <v>166</v>
      </c>
      <c r="K53" s="25" t="s">
        <v>314</v>
      </c>
      <c r="L53" s="25" t="s">
        <v>315</v>
      </c>
      <c r="M53" s="38">
        <v>2</v>
      </c>
      <c r="N53" s="39"/>
      <c r="O53" s="39">
        <v>1</v>
      </c>
      <c r="P53" s="39"/>
      <c r="Q53" s="39"/>
      <c r="R53" s="39"/>
      <c r="S53" s="39">
        <v>1</v>
      </c>
      <c r="T53" s="39"/>
      <c r="U53" s="39"/>
      <c r="V53" s="39"/>
      <c r="W53" s="39">
        <v>1</v>
      </c>
      <c r="X53" s="30" t="s">
        <v>42</v>
      </c>
      <c r="Y53" s="27">
        <f t="shared" ca="1" si="1"/>
        <v>56</v>
      </c>
      <c r="Z53" s="27"/>
      <c r="AA53" s="31" t="s">
        <v>222</v>
      </c>
      <c r="AB53" s="25" t="s">
        <v>135</v>
      </c>
      <c r="AC53" s="36" t="s">
        <v>429</v>
      </c>
      <c r="AD53" s="154" t="s">
        <v>500</v>
      </c>
    </row>
    <row r="54" spans="1:30" ht="18" customHeight="1">
      <c r="A54" s="22">
        <v>51</v>
      </c>
      <c r="B54" s="22">
        <v>4</v>
      </c>
      <c r="C54" s="22" t="s">
        <v>136</v>
      </c>
      <c r="D54" s="135" t="s">
        <v>223</v>
      </c>
      <c r="E54" s="136" t="s">
        <v>117</v>
      </c>
      <c r="F54" s="23" t="s">
        <v>221</v>
      </c>
      <c r="G54" s="24">
        <v>2007</v>
      </c>
      <c r="H54" s="21">
        <v>1998</v>
      </c>
      <c r="I54" s="21" t="s">
        <v>408</v>
      </c>
      <c r="J54" s="21" t="s">
        <v>166</v>
      </c>
      <c r="K54" s="25" t="s">
        <v>314</v>
      </c>
      <c r="L54" s="25" t="s">
        <v>315</v>
      </c>
      <c r="M54" s="38">
        <v>2</v>
      </c>
      <c r="N54" s="22"/>
      <c r="O54" s="39"/>
      <c r="P54" s="39">
        <v>1</v>
      </c>
      <c r="Q54" s="39">
        <v>1</v>
      </c>
      <c r="R54" s="22"/>
      <c r="S54" s="22"/>
      <c r="T54" s="22"/>
      <c r="U54" s="22"/>
      <c r="V54" s="22"/>
      <c r="W54" s="22">
        <v>1</v>
      </c>
      <c r="X54" s="26" t="s">
        <v>44</v>
      </c>
      <c r="Y54" s="27">
        <f t="shared" ca="1" si="1"/>
        <v>43</v>
      </c>
      <c r="Z54" s="27"/>
      <c r="AA54" s="33" t="s">
        <v>199</v>
      </c>
      <c r="AB54" s="25" t="s">
        <v>135</v>
      </c>
      <c r="AC54" s="29" t="s">
        <v>84</v>
      </c>
      <c r="AD54" s="154" t="s">
        <v>501</v>
      </c>
    </row>
    <row r="55" spans="1:30" ht="18" customHeight="1">
      <c r="A55" s="22">
        <v>52</v>
      </c>
      <c r="B55" s="22">
        <v>1</v>
      </c>
      <c r="C55" s="22" t="s">
        <v>132</v>
      </c>
      <c r="D55" s="135" t="s">
        <v>224</v>
      </c>
      <c r="E55" s="136" t="s">
        <v>328</v>
      </c>
      <c r="F55" s="23" t="s">
        <v>225</v>
      </c>
      <c r="G55" s="24">
        <v>2009</v>
      </c>
      <c r="H55" s="21">
        <v>2009</v>
      </c>
      <c r="I55" s="21" t="s">
        <v>408</v>
      </c>
      <c r="J55" s="21" t="s">
        <v>166</v>
      </c>
      <c r="K55" s="25" t="s">
        <v>321</v>
      </c>
      <c r="L55" s="25" t="s">
        <v>315</v>
      </c>
      <c r="M55" s="38">
        <v>2</v>
      </c>
      <c r="N55" s="22"/>
      <c r="O55" s="22"/>
      <c r="P55" s="22">
        <v>1</v>
      </c>
      <c r="Q55" s="22">
        <v>1</v>
      </c>
      <c r="R55" s="22"/>
      <c r="S55" s="22"/>
      <c r="T55" s="22"/>
      <c r="U55" s="22">
        <v>1</v>
      </c>
      <c r="V55" s="22">
        <v>1</v>
      </c>
      <c r="W55" s="22"/>
      <c r="X55" s="26" t="s">
        <v>46</v>
      </c>
      <c r="Y55" s="27">
        <f t="shared" ca="1" si="1"/>
        <v>34</v>
      </c>
      <c r="Z55" s="27"/>
      <c r="AA55" s="33" t="s">
        <v>185</v>
      </c>
      <c r="AB55" s="25" t="s">
        <v>226</v>
      </c>
      <c r="AC55" s="29" t="s">
        <v>108</v>
      </c>
      <c r="AD55" s="154" t="s">
        <v>502</v>
      </c>
    </row>
    <row r="56" spans="1:30" ht="18" customHeight="1">
      <c r="A56" s="22">
        <v>53</v>
      </c>
      <c r="B56" s="22">
        <v>2</v>
      </c>
      <c r="C56" s="22" t="s">
        <v>136</v>
      </c>
      <c r="D56" s="135" t="s">
        <v>227</v>
      </c>
      <c r="E56" s="136" t="s">
        <v>228</v>
      </c>
      <c r="F56" s="23" t="s">
        <v>225</v>
      </c>
      <c r="G56" s="40">
        <v>2015</v>
      </c>
      <c r="H56" s="37">
        <v>2008</v>
      </c>
      <c r="I56" s="21" t="s">
        <v>408</v>
      </c>
      <c r="J56" s="21" t="s">
        <v>166</v>
      </c>
      <c r="K56" s="25" t="s">
        <v>321</v>
      </c>
      <c r="L56" s="25" t="s">
        <v>323</v>
      </c>
      <c r="M56" s="25">
        <v>1</v>
      </c>
      <c r="N56" s="39">
        <v>1</v>
      </c>
      <c r="O56" s="39"/>
      <c r="P56" s="39"/>
      <c r="Q56" s="39"/>
      <c r="R56" s="39">
        <v>1</v>
      </c>
      <c r="S56" s="39"/>
      <c r="T56" s="39"/>
      <c r="U56" s="39"/>
      <c r="V56" s="39"/>
      <c r="W56" s="39">
        <v>1</v>
      </c>
      <c r="X56" s="30" t="s">
        <v>45</v>
      </c>
      <c r="Y56" s="27">
        <f t="shared" ca="1" si="1"/>
        <v>45</v>
      </c>
      <c r="Z56" s="27"/>
      <c r="AA56" s="31" t="s">
        <v>139</v>
      </c>
      <c r="AB56" s="25" t="s">
        <v>226</v>
      </c>
      <c r="AC56" s="36" t="s">
        <v>384</v>
      </c>
      <c r="AD56" s="154" t="s">
        <v>503</v>
      </c>
    </row>
    <row r="57" spans="1:30" ht="18" customHeight="1">
      <c r="A57" s="22">
        <v>54</v>
      </c>
      <c r="B57" s="22">
        <v>3</v>
      </c>
      <c r="C57" s="22" t="s">
        <v>136</v>
      </c>
      <c r="D57" s="135" t="s">
        <v>229</v>
      </c>
      <c r="E57" s="136" t="s">
        <v>128</v>
      </c>
      <c r="F57" s="23" t="s">
        <v>225</v>
      </c>
      <c r="G57" s="40">
        <v>2045</v>
      </c>
      <c r="H57" s="37">
        <v>1999</v>
      </c>
      <c r="I57" s="21" t="s">
        <v>408</v>
      </c>
      <c r="J57" s="21" t="s">
        <v>166</v>
      </c>
      <c r="K57" s="25" t="s">
        <v>321</v>
      </c>
      <c r="L57" s="25" t="s">
        <v>324</v>
      </c>
      <c r="M57" s="38">
        <v>2</v>
      </c>
      <c r="N57" s="39"/>
      <c r="O57" s="39">
        <v>1</v>
      </c>
      <c r="P57" s="39"/>
      <c r="Q57" s="39"/>
      <c r="R57" s="39">
        <v>1</v>
      </c>
      <c r="S57" s="39"/>
      <c r="T57" s="39"/>
      <c r="U57" s="39"/>
      <c r="V57" s="39"/>
      <c r="W57" s="39">
        <v>1</v>
      </c>
      <c r="X57" s="30">
        <v>28079</v>
      </c>
      <c r="Y57" s="27">
        <f t="shared" ca="1" si="1"/>
        <v>41</v>
      </c>
      <c r="Z57" s="27"/>
      <c r="AA57" s="31" t="s">
        <v>326</v>
      </c>
      <c r="AB57" s="25" t="s">
        <v>226</v>
      </c>
      <c r="AC57" s="36" t="s">
        <v>327</v>
      </c>
      <c r="AD57" s="154" t="s">
        <v>535</v>
      </c>
    </row>
    <row r="58" spans="1:30" ht="18" customHeight="1">
      <c r="A58" s="22">
        <v>55</v>
      </c>
      <c r="B58" s="22">
        <v>1</v>
      </c>
      <c r="C58" s="22" t="s">
        <v>136</v>
      </c>
      <c r="D58" s="135" t="s">
        <v>230</v>
      </c>
      <c r="E58" s="136" t="s">
        <v>231</v>
      </c>
      <c r="F58" s="23" t="s">
        <v>232</v>
      </c>
      <c r="G58" s="24">
        <v>2005</v>
      </c>
      <c r="H58" s="21">
        <v>1984</v>
      </c>
      <c r="I58" s="21" t="s">
        <v>408</v>
      </c>
      <c r="J58" s="21" t="s">
        <v>166</v>
      </c>
      <c r="K58" s="25" t="s">
        <v>322</v>
      </c>
      <c r="L58" s="25" t="s">
        <v>325</v>
      </c>
      <c r="M58" s="38">
        <v>2</v>
      </c>
      <c r="N58" s="22"/>
      <c r="O58" s="39"/>
      <c r="P58" s="39">
        <v>1</v>
      </c>
      <c r="Q58" s="39"/>
      <c r="R58" s="22"/>
      <c r="S58" s="22">
        <v>1</v>
      </c>
      <c r="T58" s="22"/>
      <c r="U58" s="22">
        <v>1</v>
      </c>
      <c r="V58" s="22">
        <v>1</v>
      </c>
      <c r="W58" s="22">
        <v>1</v>
      </c>
      <c r="X58" s="30" t="s">
        <v>68</v>
      </c>
      <c r="Y58" s="27">
        <f t="shared" ca="1" si="1"/>
        <v>55</v>
      </c>
      <c r="Z58" s="27"/>
      <c r="AA58" s="31" t="s">
        <v>233</v>
      </c>
      <c r="AB58" s="25" t="s">
        <v>234</v>
      </c>
      <c r="AC58" s="32" t="s">
        <v>101</v>
      </c>
      <c r="AD58" s="154" t="s">
        <v>506</v>
      </c>
    </row>
    <row r="59" spans="1:30" ht="18" customHeight="1">
      <c r="A59" s="22">
        <v>56</v>
      </c>
      <c r="B59" s="22">
        <v>2</v>
      </c>
      <c r="C59" s="22" t="s">
        <v>136</v>
      </c>
      <c r="D59" s="135" t="s">
        <v>235</v>
      </c>
      <c r="E59" s="136" t="s">
        <v>195</v>
      </c>
      <c r="F59" s="23" t="s">
        <v>232</v>
      </c>
      <c r="G59" s="24">
        <v>2001</v>
      </c>
      <c r="H59" s="21">
        <v>2001</v>
      </c>
      <c r="I59" s="21" t="s">
        <v>408</v>
      </c>
      <c r="J59" s="21" t="s">
        <v>166</v>
      </c>
      <c r="K59" s="25" t="s">
        <v>322</v>
      </c>
      <c r="L59" s="25" t="s">
        <v>315</v>
      </c>
      <c r="M59" s="38">
        <v>2</v>
      </c>
      <c r="N59" s="22"/>
      <c r="O59" s="39"/>
      <c r="P59" s="39">
        <v>1</v>
      </c>
      <c r="Q59" s="39">
        <v>1</v>
      </c>
      <c r="R59" s="22"/>
      <c r="S59" s="22"/>
      <c r="T59" s="22"/>
      <c r="U59" s="22"/>
      <c r="V59" s="22">
        <v>1</v>
      </c>
      <c r="W59" s="22">
        <v>1</v>
      </c>
      <c r="X59" s="26" t="s">
        <v>69</v>
      </c>
      <c r="Y59" s="27">
        <f t="shared" ca="1" si="1"/>
        <v>39</v>
      </c>
      <c r="Z59" s="27"/>
      <c r="AA59" s="34" t="s">
        <v>236</v>
      </c>
      <c r="AB59" s="25" t="s">
        <v>234</v>
      </c>
      <c r="AC59" s="29" t="s">
        <v>102</v>
      </c>
      <c r="AD59" s="154" t="s">
        <v>507</v>
      </c>
    </row>
    <row r="60" spans="1:30" ht="18" customHeight="1">
      <c r="A60" s="22">
        <v>57</v>
      </c>
      <c r="B60" s="22">
        <v>1</v>
      </c>
      <c r="C60" s="22" t="s">
        <v>132</v>
      </c>
      <c r="D60" s="135" t="s">
        <v>237</v>
      </c>
      <c r="E60" s="136" t="s">
        <v>178</v>
      </c>
      <c r="F60" s="23" t="s">
        <v>65</v>
      </c>
      <c r="G60" s="40" t="s">
        <v>75</v>
      </c>
      <c r="H60" s="21">
        <v>1986</v>
      </c>
      <c r="I60" s="21" t="s">
        <v>409</v>
      </c>
      <c r="J60" s="43" t="s">
        <v>238</v>
      </c>
      <c r="K60" s="43" t="s">
        <v>316</v>
      </c>
      <c r="L60" s="43" t="s">
        <v>317</v>
      </c>
      <c r="M60" s="38">
        <v>2</v>
      </c>
      <c r="N60" s="44"/>
      <c r="O60" s="44" t="s">
        <v>62</v>
      </c>
      <c r="P60" s="44"/>
      <c r="Q60" s="39">
        <v>1</v>
      </c>
      <c r="R60" s="44"/>
      <c r="S60" s="44"/>
      <c r="T60" s="44"/>
      <c r="U60" s="45">
        <v>1</v>
      </c>
      <c r="V60" s="45">
        <v>1</v>
      </c>
      <c r="W60" s="44"/>
      <c r="X60" s="30" t="s">
        <v>48</v>
      </c>
      <c r="Y60" s="27">
        <f t="shared" ca="1" si="1"/>
        <v>55</v>
      </c>
      <c r="Z60" s="27"/>
      <c r="AA60" s="31" t="s">
        <v>239</v>
      </c>
      <c r="AB60" s="25" t="s">
        <v>47</v>
      </c>
      <c r="AC60" s="36" t="s">
        <v>88</v>
      </c>
      <c r="AD60" s="154" t="s">
        <v>508</v>
      </c>
    </row>
    <row r="61" spans="1:30" ht="18" customHeight="1">
      <c r="A61" s="22">
        <v>58</v>
      </c>
      <c r="B61" s="22"/>
      <c r="C61" s="22" t="s">
        <v>136</v>
      </c>
      <c r="D61" s="149" t="s">
        <v>455</v>
      </c>
      <c r="E61" s="150" t="s">
        <v>435</v>
      </c>
      <c r="F61" s="23" t="s">
        <v>65</v>
      </c>
      <c r="G61" s="40">
        <v>2016</v>
      </c>
      <c r="H61" s="21"/>
      <c r="I61" s="21"/>
      <c r="J61" s="21"/>
      <c r="K61" s="43"/>
      <c r="L61" s="25"/>
      <c r="M61" s="25"/>
      <c r="N61" s="22"/>
      <c r="O61" s="22"/>
      <c r="P61" s="22"/>
      <c r="Q61" s="22"/>
      <c r="R61" s="22">
        <v>1</v>
      </c>
      <c r="S61" s="22"/>
      <c r="T61" s="22"/>
      <c r="U61" s="22"/>
      <c r="V61" s="22"/>
      <c r="W61" s="22">
        <v>1</v>
      </c>
      <c r="X61" s="30">
        <v>34997</v>
      </c>
      <c r="Y61" s="27">
        <f t="shared" ca="1" si="1"/>
        <v>22</v>
      </c>
      <c r="Z61" s="27"/>
      <c r="AA61" s="31"/>
      <c r="AB61" s="25" t="s">
        <v>47</v>
      </c>
      <c r="AC61" s="29" t="s">
        <v>509</v>
      </c>
      <c r="AD61" s="154" t="s">
        <v>510</v>
      </c>
    </row>
    <row r="62" spans="1:30" ht="18" customHeight="1">
      <c r="A62" s="22">
        <v>59</v>
      </c>
      <c r="B62" s="22">
        <v>3</v>
      </c>
      <c r="C62" s="22" t="s">
        <v>132</v>
      </c>
      <c r="D62" s="135" t="s">
        <v>240</v>
      </c>
      <c r="E62" s="136" t="s">
        <v>241</v>
      </c>
      <c r="F62" s="23" t="s">
        <v>65</v>
      </c>
      <c r="G62" s="40" t="s">
        <v>76</v>
      </c>
      <c r="H62" s="21">
        <v>2007</v>
      </c>
      <c r="I62" s="21" t="s">
        <v>408</v>
      </c>
      <c r="J62" s="43" t="s">
        <v>166</v>
      </c>
      <c r="K62" s="43" t="s">
        <v>316</v>
      </c>
      <c r="L62" s="25" t="s">
        <v>315</v>
      </c>
      <c r="M62" s="38">
        <v>2</v>
      </c>
      <c r="N62" s="44"/>
      <c r="O62" s="44" t="s">
        <v>62</v>
      </c>
      <c r="P62" s="44"/>
      <c r="Q62" s="39">
        <v>1</v>
      </c>
      <c r="R62" s="44"/>
      <c r="S62" s="44"/>
      <c r="T62" s="44"/>
      <c r="U62" s="44"/>
      <c r="V62" s="44"/>
      <c r="W62" s="44"/>
      <c r="X62" s="30" t="s">
        <v>49</v>
      </c>
      <c r="Y62" s="27">
        <f t="shared" ca="1" si="1"/>
        <v>40</v>
      </c>
      <c r="Z62" s="27"/>
      <c r="AA62" s="31" t="s">
        <v>199</v>
      </c>
      <c r="AB62" s="25" t="s">
        <v>47</v>
      </c>
      <c r="AC62" s="36" t="s">
        <v>107</v>
      </c>
      <c r="AD62" s="154" t="s">
        <v>511</v>
      </c>
    </row>
    <row r="63" spans="1:30" ht="18" customHeight="1">
      <c r="A63" s="22">
        <v>60</v>
      </c>
      <c r="B63" s="22">
        <v>4</v>
      </c>
      <c r="C63" s="22" t="s">
        <v>136</v>
      </c>
      <c r="D63" s="135" t="s">
        <v>242</v>
      </c>
      <c r="E63" s="136" t="s">
        <v>243</v>
      </c>
      <c r="F63" s="23" t="s">
        <v>65</v>
      </c>
      <c r="G63" s="40">
        <v>2012</v>
      </c>
      <c r="H63" s="21">
        <v>2012</v>
      </c>
      <c r="I63" s="21" t="s">
        <v>408</v>
      </c>
      <c r="J63" s="37" t="s">
        <v>166</v>
      </c>
      <c r="K63" s="43" t="s">
        <v>316</v>
      </c>
      <c r="L63" s="38" t="s">
        <v>315</v>
      </c>
      <c r="M63" s="38">
        <v>2</v>
      </c>
      <c r="N63" s="39"/>
      <c r="O63" s="39"/>
      <c r="P63" s="39">
        <v>1</v>
      </c>
      <c r="Q63" s="39">
        <v>1</v>
      </c>
      <c r="R63" s="39"/>
      <c r="S63" s="39"/>
      <c r="T63" s="39"/>
      <c r="U63" s="39"/>
      <c r="V63" s="39"/>
      <c r="W63" s="39">
        <v>1</v>
      </c>
      <c r="X63" s="26" t="s">
        <v>310</v>
      </c>
      <c r="Y63" s="27">
        <f t="shared" ref="Y63:Y73" ca="1" si="2">DATEDIF(X63,TODAY(),"y")</f>
        <v>28</v>
      </c>
      <c r="Z63" s="27"/>
      <c r="AA63" s="33" t="s">
        <v>244</v>
      </c>
      <c r="AB63" s="25" t="s">
        <v>47</v>
      </c>
      <c r="AC63" s="36" t="s">
        <v>106</v>
      </c>
      <c r="AD63" s="154" t="s">
        <v>512</v>
      </c>
    </row>
    <row r="64" spans="1:30" ht="18" customHeight="1">
      <c r="A64" s="22">
        <v>61</v>
      </c>
      <c r="B64" s="22">
        <v>5</v>
      </c>
      <c r="C64" s="22" t="s">
        <v>136</v>
      </c>
      <c r="D64" s="135" t="s">
        <v>245</v>
      </c>
      <c r="E64" s="136" t="s">
        <v>115</v>
      </c>
      <c r="F64" s="23" t="s">
        <v>65</v>
      </c>
      <c r="G64" s="40">
        <v>2015</v>
      </c>
      <c r="H64" s="21">
        <v>2015</v>
      </c>
      <c r="I64" s="21" t="s">
        <v>408</v>
      </c>
      <c r="J64" s="37" t="s">
        <v>246</v>
      </c>
      <c r="K64" s="43" t="s">
        <v>316</v>
      </c>
      <c r="L64" s="38" t="s">
        <v>318</v>
      </c>
      <c r="M64" s="38">
        <v>2</v>
      </c>
      <c r="N64" s="39"/>
      <c r="O64" s="39">
        <v>1</v>
      </c>
      <c r="P64" s="39"/>
      <c r="Q64" s="39">
        <v>1</v>
      </c>
      <c r="R64" s="39"/>
      <c r="S64" s="39"/>
      <c r="T64" s="39"/>
      <c r="U64" s="39"/>
      <c r="V64" s="39"/>
      <c r="W64" s="39">
        <v>1</v>
      </c>
      <c r="X64" s="26" t="s">
        <v>377</v>
      </c>
      <c r="Y64" s="27">
        <f t="shared" ca="1" si="2"/>
        <v>25</v>
      </c>
      <c r="Z64" s="27"/>
      <c r="AA64" s="33" t="s">
        <v>319</v>
      </c>
      <c r="AB64" s="25" t="s">
        <v>47</v>
      </c>
      <c r="AC64" s="36" t="s">
        <v>320</v>
      </c>
      <c r="AD64" s="154" t="s">
        <v>513</v>
      </c>
    </row>
    <row r="65" spans="1:30" ht="18" customHeight="1">
      <c r="A65" s="22">
        <v>62</v>
      </c>
      <c r="B65" s="22">
        <v>1</v>
      </c>
      <c r="C65" s="22" t="s">
        <v>136</v>
      </c>
      <c r="D65" s="151" t="s">
        <v>439</v>
      </c>
      <c r="E65" s="136" t="s">
        <v>248</v>
      </c>
      <c r="F65" s="23" t="s">
        <v>440</v>
      </c>
      <c r="G65" s="24">
        <v>2000</v>
      </c>
      <c r="H65" s="21">
        <v>1982</v>
      </c>
      <c r="I65" s="21" t="s">
        <v>408</v>
      </c>
      <c r="J65" s="21" t="s">
        <v>166</v>
      </c>
      <c r="K65" s="25" t="s">
        <v>329</v>
      </c>
      <c r="L65" s="25" t="s">
        <v>331</v>
      </c>
      <c r="M65" s="38">
        <v>2</v>
      </c>
      <c r="N65" s="22"/>
      <c r="O65" s="39">
        <v>1</v>
      </c>
      <c r="P65" s="39"/>
      <c r="Q65" s="39">
        <v>1</v>
      </c>
      <c r="R65" s="22"/>
      <c r="S65" s="22"/>
      <c r="T65" s="22"/>
      <c r="U65" s="22">
        <v>1</v>
      </c>
      <c r="V65" s="22"/>
      <c r="W65" s="22">
        <v>1</v>
      </c>
      <c r="X65" s="26" t="s">
        <v>550</v>
      </c>
      <c r="Y65" s="27">
        <f t="shared" ca="1" si="2"/>
        <v>58</v>
      </c>
      <c r="Z65" s="27"/>
      <c r="AA65" s="34" t="s">
        <v>199</v>
      </c>
      <c r="AB65" s="25" t="s">
        <v>249</v>
      </c>
      <c r="AC65" s="29" t="s">
        <v>89</v>
      </c>
      <c r="AD65" s="154" t="s">
        <v>543</v>
      </c>
    </row>
    <row r="66" spans="1:30" ht="18" customHeight="1">
      <c r="A66" s="22">
        <v>63</v>
      </c>
      <c r="B66" s="22">
        <v>2</v>
      </c>
      <c r="C66" s="22" t="s">
        <v>132</v>
      </c>
      <c r="D66" s="151" t="s">
        <v>441</v>
      </c>
      <c r="E66" s="150" t="s">
        <v>420</v>
      </c>
      <c r="F66" s="23" t="s">
        <v>440</v>
      </c>
      <c r="G66" s="24">
        <v>2015</v>
      </c>
      <c r="H66" s="21">
        <v>2007</v>
      </c>
      <c r="I66" s="21" t="s">
        <v>408</v>
      </c>
      <c r="J66" s="21" t="s">
        <v>285</v>
      </c>
      <c r="K66" s="25" t="s">
        <v>298</v>
      </c>
      <c r="L66" s="25" t="s">
        <v>331</v>
      </c>
      <c r="M66" s="25">
        <v>1</v>
      </c>
      <c r="N66" s="22">
        <v>1</v>
      </c>
      <c r="O66" s="22"/>
      <c r="P66" s="22"/>
      <c r="Q66" s="22">
        <v>1</v>
      </c>
      <c r="R66" s="22"/>
      <c r="S66" s="22">
        <v>1</v>
      </c>
      <c r="T66" s="22"/>
      <c r="U66" s="22"/>
      <c r="V66" s="22"/>
      <c r="W66" s="22"/>
      <c r="X66" s="30">
        <v>31048</v>
      </c>
      <c r="Y66" s="27">
        <f t="shared" ca="1" si="2"/>
        <v>33</v>
      </c>
      <c r="Z66" s="27"/>
      <c r="AA66" s="31" t="s">
        <v>548</v>
      </c>
      <c r="AB66" s="25" t="s">
        <v>249</v>
      </c>
      <c r="AC66" s="29" t="s">
        <v>546</v>
      </c>
      <c r="AD66" s="154" t="s">
        <v>547</v>
      </c>
    </row>
    <row r="67" spans="1:30" ht="18" customHeight="1">
      <c r="A67" s="22">
        <v>64</v>
      </c>
      <c r="B67" s="22">
        <v>6</v>
      </c>
      <c r="C67" s="22" t="s">
        <v>132</v>
      </c>
      <c r="D67" s="135" t="s">
        <v>252</v>
      </c>
      <c r="E67" s="136" t="s">
        <v>253</v>
      </c>
      <c r="F67" s="23" t="s">
        <v>116</v>
      </c>
      <c r="G67" s="24">
        <v>2008</v>
      </c>
      <c r="H67" s="21">
        <v>2008</v>
      </c>
      <c r="I67" s="21" t="s">
        <v>411</v>
      </c>
      <c r="J67" s="21" t="s">
        <v>407</v>
      </c>
      <c r="K67" s="25" t="s">
        <v>356</v>
      </c>
      <c r="L67" s="25" t="s">
        <v>348</v>
      </c>
      <c r="M67" s="25">
        <v>1</v>
      </c>
      <c r="N67" s="22">
        <v>1</v>
      </c>
      <c r="O67" s="22"/>
      <c r="P67" s="22"/>
      <c r="Q67" s="22">
        <v>1</v>
      </c>
      <c r="R67" s="22"/>
      <c r="S67" s="22"/>
      <c r="T67" s="22"/>
      <c r="U67" s="22"/>
      <c r="V67" s="22">
        <v>1</v>
      </c>
      <c r="W67" s="22"/>
      <c r="X67" s="30" t="s">
        <v>52</v>
      </c>
      <c r="Y67" s="27">
        <f t="shared" ca="1" si="2"/>
        <v>30</v>
      </c>
      <c r="Z67" s="27"/>
      <c r="AA67" s="31" t="s">
        <v>142</v>
      </c>
      <c r="AB67" s="25" t="s">
        <v>254</v>
      </c>
      <c r="AC67" s="32" t="s">
        <v>355</v>
      </c>
      <c r="AD67" s="154" t="s">
        <v>530</v>
      </c>
    </row>
    <row r="68" spans="1:30" ht="18" customHeight="1">
      <c r="A68" s="22">
        <v>65</v>
      </c>
      <c r="B68" s="22">
        <v>5</v>
      </c>
      <c r="C68" s="22" t="s">
        <v>136</v>
      </c>
      <c r="D68" s="149" t="s">
        <v>456</v>
      </c>
      <c r="E68" s="150" t="s">
        <v>442</v>
      </c>
      <c r="F68" s="23" t="s">
        <v>111</v>
      </c>
      <c r="G68" s="24">
        <v>2017</v>
      </c>
      <c r="H68" s="21"/>
      <c r="I68" s="21" t="s">
        <v>411</v>
      </c>
      <c r="J68" s="21" t="s">
        <v>358</v>
      </c>
      <c r="K68" s="25" t="s">
        <v>357</v>
      </c>
      <c r="L68" s="25"/>
      <c r="M68" s="25">
        <v>1</v>
      </c>
      <c r="N68" s="22">
        <v>1</v>
      </c>
      <c r="O68" s="39"/>
      <c r="P68" s="39"/>
      <c r="Q68" s="39"/>
      <c r="R68" s="22">
        <v>1</v>
      </c>
      <c r="S68" s="22"/>
      <c r="T68" s="22"/>
      <c r="U68" s="22"/>
      <c r="V68" s="22"/>
      <c r="W68" s="22">
        <v>1</v>
      </c>
      <c r="X68" s="26"/>
      <c r="Y68" s="27">
        <f t="shared" ca="1" si="2"/>
        <v>118</v>
      </c>
      <c r="Z68" s="27"/>
      <c r="AA68" s="33" t="s">
        <v>142</v>
      </c>
      <c r="AB68" s="25" t="s">
        <v>251</v>
      </c>
      <c r="AC68" s="32" t="s">
        <v>104</v>
      </c>
      <c r="AD68" s="154" t="s">
        <v>545</v>
      </c>
    </row>
    <row r="69" spans="1:30" ht="18" customHeight="1">
      <c r="A69" s="22">
        <v>66</v>
      </c>
      <c r="B69" s="22">
        <v>3</v>
      </c>
      <c r="C69" s="22" t="s">
        <v>136</v>
      </c>
      <c r="D69" s="135" t="s">
        <v>250</v>
      </c>
      <c r="E69" s="136" t="s">
        <v>172</v>
      </c>
      <c r="F69" s="23" t="s">
        <v>443</v>
      </c>
      <c r="G69" s="24">
        <v>2008</v>
      </c>
      <c r="H69" s="21">
        <v>2008</v>
      </c>
      <c r="I69" s="21" t="s">
        <v>408</v>
      </c>
      <c r="J69" s="21" t="s">
        <v>285</v>
      </c>
      <c r="K69" s="25" t="s">
        <v>330</v>
      </c>
      <c r="L69" s="25" t="s">
        <v>315</v>
      </c>
      <c r="M69" s="38">
        <v>2</v>
      </c>
      <c r="N69" s="22"/>
      <c r="O69" s="39"/>
      <c r="P69" s="39">
        <v>1</v>
      </c>
      <c r="Q69" s="39"/>
      <c r="R69" s="22">
        <v>1</v>
      </c>
      <c r="S69" s="22"/>
      <c r="T69" s="22"/>
      <c r="U69" s="22"/>
      <c r="V69" s="22"/>
      <c r="W69" s="22">
        <v>1</v>
      </c>
      <c r="X69" s="26" t="s">
        <v>51</v>
      </c>
      <c r="Y69" s="27">
        <f t="shared" ca="1" si="2"/>
        <v>33</v>
      </c>
      <c r="Z69" s="27"/>
      <c r="AA69" s="31" t="s">
        <v>185</v>
      </c>
      <c r="AB69" s="25" t="s">
        <v>50</v>
      </c>
      <c r="AC69" s="32" t="s">
        <v>105</v>
      </c>
      <c r="AD69" s="154" t="s">
        <v>536</v>
      </c>
    </row>
    <row r="70" spans="1:30" ht="18" customHeight="1">
      <c r="A70" s="22">
        <v>67</v>
      </c>
      <c r="B70" s="22">
        <v>1</v>
      </c>
      <c r="C70" s="22" t="s">
        <v>136</v>
      </c>
      <c r="D70" s="135" t="s">
        <v>255</v>
      </c>
      <c r="E70" s="136" t="s">
        <v>129</v>
      </c>
      <c r="F70" s="23" t="s">
        <v>112</v>
      </c>
      <c r="G70" s="40">
        <v>2009</v>
      </c>
      <c r="H70" s="37">
        <v>1997</v>
      </c>
      <c r="I70" s="21" t="s">
        <v>408</v>
      </c>
      <c r="J70" s="37" t="s">
        <v>166</v>
      </c>
      <c r="K70" s="38" t="s">
        <v>332</v>
      </c>
      <c r="L70" s="38" t="s">
        <v>334</v>
      </c>
      <c r="M70" s="38">
        <v>2</v>
      </c>
      <c r="N70" s="39"/>
      <c r="O70" s="39"/>
      <c r="P70" s="39">
        <v>1</v>
      </c>
      <c r="Q70" s="53"/>
      <c r="R70" s="53">
        <v>1</v>
      </c>
      <c r="S70" s="53"/>
      <c r="T70" s="39"/>
      <c r="U70" s="39">
        <v>1</v>
      </c>
      <c r="V70" s="39"/>
      <c r="W70" s="53">
        <v>1</v>
      </c>
      <c r="X70" s="30" t="s">
        <v>53</v>
      </c>
      <c r="Y70" s="27">
        <f t="shared" ca="1" si="2"/>
        <v>47</v>
      </c>
      <c r="Z70" s="27"/>
      <c r="AA70" s="31" t="s">
        <v>139</v>
      </c>
      <c r="AB70" s="25" t="s">
        <v>256</v>
      </c>
      <c r="AC70" s="36" t="s">
        <v>90</v>
      </c>
      <c r="AD70" s="154" t="s">
        <v>517</v>
      </c>
    </row>
    <row r="71" spans="1:30" ht="18" customHeight="1">
      <c r="A71" s="22">
        <v>68</v>
      </c>
      <c r="B71" s="22">
        <v>2</v>
      </c>
      <c r="C71" s="22" t="s">
        <v>136</v>
      </c>
      <c r="D71" s="135" t="s">
        <v>257</v>
      </c>
      <c r="E71" s="136" t="s">
        <v>258</v>
      </c>
      <c r="F71" s="23" t="s">
        <v>112</v>
      </c>
      <c r="G71" s="24">
        <v>2005</v>
      </c>
      <c r="H71" s="21">
        <v>2005</v>
      </c>
      <c r="I71" s="21" t="s">
        <v>408</v>
      </c>
      <c r="J71" s="37" t="s">
        <v>166</v>
      </c>
      <c r="K71" s="38" t="s">
        <v>332</v>
      </c>
      <c r="L71" s="38" t="s">
        <v>315</v>
      </c>
      <c r="M71" s="38">
        <v>2</v>
      </c>
      <c r="N71" s="22"/>
      <c r="O71" s="39"/>
      <c r="P71" s="39">
        <v>1</v>
      </c>
      <c r="Q71" s="53">
        <v>1</v>
      </c>
      <c r="R71" s="42"/>
      <c r="S71" s="42"/>
      <c r="T71" s="22"/>
      <c r="U71" s="22"/>
      <c r="V71" s="22">
        <v>1</v>
      </c>
      <c r="W71" s="42">
        <v>1</v>
      </c>
      <c r="X71" s="26" t="s">
        <v>54</v>
      </c>
      <c r="Y71" s="27">
        <f t="shared" ca="1" si="2"/>
        <v>35</v>
      </c>
      <c r="Z71" s="27"/>
      <c r="AA71" s="33" t="s">
        <v>142</v>
      </c>
      <c r="AB71" s="25" t="s">
        <v>256</v>
      </c>
      <c r="AC71" s="29" t="s">
        <v>354</v>
      </c>
      <c r="AD71" s="154" t="s">
        <v>537</v>
      </c>
    </row>
    <row r="72" spans="1:30" ht="18" customHeight="1">
      <c r="A72" s="22">
        <v>69</v>
      </c>
      <c r="B72" s="22">
        <v>3</v>
      </c>
      <c r="C72" s="22" t="s">
        <v>132</v>
      </c>
      <c r="D72" s="135" t="s">
        <v>259</v>
      </c>
      <c r="E72" s="136" t="s">
        <v>130</v>
      </c>
      <c r="F72" s="23" t="s">
        <v>112</v>
      </c>
      <c r="G72" s="40">
        <v>2009</v>
      </c>
      <c r="H72" s="37">
        <v>2009</v>
      </c>
      <c r="I72" s="21" t="s">
        <v>408</v>
      </c>
      <c r="J72" s="37" t="s">
        <v>166</v>
      </c>
      <c r="K72" s="38" t="s">
        <v>332</v>
      </c>
      <c r="L72" s="38" t="s">
        <v>315</v>
      </c>
      <c r="M72" s="38">
        <v>2</v>
      </c>
      <c r="N72" s="39"/>
      <c r="O72" s="39"/>
      <c r="P72" s="39">
        <v>1</v>
      </c>
      <c r="Q72" s="53">
        <v>1</v>
      </c>
      <c r="R72" s="53"/>
      <c r="S72" s="53"/>
      <c r="T72" s="39"/>
      <c r="U72" s="39"/>
      <c r="V72" s="39">
        <v>1</v>
      </c>
      <c r="W72" s="53"/>
      <c r="X72" s="26" t="s">
        <v>55</v>
      </c>
      <c r="Y72" s="27">
        <f t="shared" ca="1" si="2"/>
        <v>36</v>
      </c>
      <c r="Z72" s="27"/>
      <c r="AA72" s="33" t="s">
        <v>199</v>
      </c>
      <c r="AB72" s="25" t="s">
        <v>256</v>
      </c>
      <c r="AC72" s="36" t="s">
        <v>353</v>
      </c>
      <c r="AD72" s="154" t="s">
        <v>519</v>
      </c>
    </row>
    <row r="73" spans="1:30" ht="18" customHeight="1">
      <c r="A73" s="22">
        <v>70</v>
      </c>
      <c r="B73" s="22">
        <v>4</v>
      </c>
      <c r="C73" s="22" t="s">
        <v>132</v>
      </c>
      <c r="D73" s="135" t="s">
        <v>154</v>
      </c>
      <c r="E73" s="136" t="s">
        <v>260</v>
      </c>
      <c r="F73" s="23" t="s">
        <v>112</v>
      </c>
      <c r="G73" s="30">
        <v>41919</v>
      </c>
      <c r="H73" s="21">
        <v>2014</v>
      </c>
      <c r="I73" s="21" t="s">
        <v>408</v>
      </c>
      <c r="J73" s="21" t="s">
        <v>166</v>
      </c>
      <c r="K73" s="38" t="s">
        <v>333</v>
      </c>
      <c r="L73" s="38" t="s">
        <v>315</v>
      </c>
      <c r="M73" s="38">
        <v>2</v>
      </c>
      <c r="N73" s="22"/>
      <c r="O73" s="22">
        <v>1</v>
      </c>
      <c r="P73" s="22"/>
      <c r="Q73" s="42">
        <v>1</v>
      </c>
      <c r="R73" s="42"/>
      <c r="S73" s="42"/>
      <c r="T73" s="22"/>
      <c r="U73" s="22"/>
      <c r="V73" s="22"/>
      <c r="W73" s="42"/>
      <c r="X73" s="30" t="s">
        <v>103</v>
      </c>
      <c r="Y73" s="27">
        <f t="shared" ca="1" si="2"/>
        <v>29</v>
      </c>
      <c r="Z73" s="27"/>
      <c r="AA73" s="31" t="s">
        <v>261</v>
      </c>
      <c r="AB73" s="25" t="s">
        <v>112</v>
      </c>
      <c r="AC73" s="29" t="s">
        <v>352</v>
      </c>
      <c r="AD73" s="154" t="s">
        <v>520</v>
      </c>
    </row>
    <row r="74" spans="1:30" ht="18" customHeight="1">
      <c r="A74" s="204"/>
      <c r="B74" s="204"/>
      <c r="C74" s="176" t="s">
        <v>136</v>
      </c>
      <c r="D74" s="175" t="s">
        <v>580</v>
      </c>
      <c r="E74" s="175" t="s">
        <v>581</v>
      </c>
      <c r="F74" s="177" t="s">
        <v>112</v>
      </c>
      <c r="G74" s="202" t="s">
        <v>582</v>
      </c>
      <c r="H74" s="175" t="s">
        <v>583</v>
      </c>
      <c r="I74" s="179" t="s">
        <v>408</v>
      </c>
      <c r="J74" s="203" t="s">
        <v>285</v>
      </c>
      <c r="K74" s="38" t="s">
        <v>584</v>
      </c>
      <c r="L74" s="38" t="s">
        <v>315</v>
      </c>
      <c r="M74" s="207">
        <v>2</v>
      </c>
      <c r="N74" s="204"/>
      <c r="O74" s="204">
        <v>1</v>
      </c>
      <c r="P74" s="204"/>
      <c r="Q74" s="204">
        <v>1</v>
      </c>
      <c r="R74" s="204"/>
      <c r="S74" s="204"/>
      <c r="T74" s="204"/>
      <c r="U74" s="204"/>
      <c r="V74" s="204">
        <v>1</v>
      </c>
      <c r="W74" s="204">
        <v>1</v>
      </c>
      <c r="X74" s="206">
        <v>35402</v>
      </c>
      <c r="Y74" s="208">
        <f ca="1">DATEDIF(X74,TODAY(),"y")</f>
        <v>21</v>
      </c>
      <c r="Z74" s="208"/>
      <c r="AA74" s="209" t="s">
        <v>585</v>
      </c>
      <c r="AB74" s="205" t="s">
        <v>586</v>
      </c>
      <c r="AC74" s="210" t="s">
        <v>587</v>
      </c>
      <c r="AD74" s="154" t="s">
        <v>588</v>
      </c>
    </row>
    <row r="75" spans="1:30" ht="15.75">
      <c r="A75" s="175"/>
      <c r="B75" s="176"/>
      <c r="C75" s="176"/>
      <c r="D75" s="175"/>
      <c r="E75" s="175"/>
      <c r="F75" s="177"/>
      <c r="G75" s="202"/>
      <c r="H75" s="175"/>
      <c r="I75" s="179"/>
      <c r="J75" s="203"/>
      <c r="K75" s="180"/>
      <c r="L75" s="180"/>
      <c r="M75" s="180"/>
      <c r="N75" s="176"/>
      <c r="O75" s="176"/>
      <c r="P75" s="176"/>
      <c r="Q75" s="176">
        <f>SUM(Table1[Hợp đồng Trường])</f>
        <v>41</v>
      </c>
      <c r="R75" s="176">
        <f>SUM(Table1[Thỉnh giảng])</f>
        <v>23</v>
      </c>
      <c r="S75" s="176">
        <f>SUM(Table1[Cơ Hưu Trường])</f>
        <v>8</v>
      </c>
      <c r="T75" s="176">
        <f>SUM(Table1[Chủ Nhiệm])</f>
        <v>0</v>
      </c>
      <c r="U75" s="176">
        <f>SUM(Table1[Tổ trưởng])</f>
        <v>18</v>
      </c>
      <c r="V75" s="176">
        <f>SUM(Table1[Đảng])</f>
        <v>16</v>
      </c>
      <c r="W75" s="176">
        <f>SUM(Table1[Giới tính])</f>
        <v>35</v>
      </c>
      <c r="X75" s="178"/>
      <c r="Y75" s="181"/>
      <c r="Z75" s="181"/>
      <c r="AA75" s="176"/>
      <c r="AB75" s="180"/>
      <c r="AC75" s="178"/>
      <c r="AD75" s="155"/>
    </row>
  </sheetData>
  <sortState ref="A4:AA75">
    <sortCondition ref="A4:A75"/>
  </sortState>
  <conditionalFormatting sqref="B19 B15 I15 B17 B21">
    <cfRule type="colorScale" priority="5">
      <colorScale>
        <cfvo type="min"/>
        <cfvo type="percentile" val="50"/>
        <cfvo type="max"/>
        <color rgb="FFF8696B"/>
        <color rgb="FFFCFCFF"/>
        <color rgb="FF63BE7B"/>
      </colorScale>
    </cfRule>
  </conditionalFormatting>
  <conditionalFormatting sqref="X16:X18 B20 G16:M18 B16:C16 C17:C18 B18 B22 AA16:AC18">
    <cfRule type="colorScale" priority="151">
      <colorScale>
        <cfvo type="min"/>
        <cfvo type="percentile" val="50"/>
        <cfvo type="max"/>
        <color rgb="FFF8696B"/>
        <color rgb="FFFCFCFF"/>
        <color rgb="FF63BE7B"/>
      </colorScale>
    </cfRule>
  </conditionalFormatting>
  <conditionalFormatting sqref="G14:H14 C14 X14 J14:M14 AA14:AC14">
    <cfRule type="colorScale" priority="163">
      <colorScale>
        <cfvo type="min"/>
        <cfvo type="percentile" val="50"/>
        <cfvo type="max"/>
        <color rgb="FFF8696B"/>
        <color rgb="FFFCFCFF"/>
        <color rgb="FF63BE7B"/>
      </colorScale>
    </cfRule>
  </conditionalFormatting>
  <conditionalFormatting sqref="F67:M67 B67:C67 X67 AA67:AC67">
    <cfRule type="colorScale" priority="168">
      <colorScale>
        <cfvo type="min"/>
        <cfvo type="percentile" val="50"/>
        <cfvo type="max"/>
        <color rgb="FFF8696B"/>
        <color rgb="FFFCFCFF"/>
        <color rgb="FF63BE7B"/>
      </colorScale>
    </cfRule>
  </conditionalFormatting>
  <conditionalFormatting sqref="B68:C68 X68 F68:M68 AA68:AC68">
    <cfRule type="colorScale" priority="172">
      <colorScale>
        <cfvo type="min"/>
        <cfvo type="percentile" val="50"/>
        <cfvo type="max"/>
        <color rgb="FFF8696B"/>
        <color rgb="FFFCFCFF"/>
        <color rgb="FF63BE7B"/>
      </colorScale>
    </cfRule>
  </conditionalFormatting>
  <conditionalFormatting sqref="M62:M65 M52:M55 L33:M33 M35:M49 M57:M60 M69:M73">
    <cfRule type="colorScale" priority="225">
      <colorScale>
        <cfvo type="min"/>
        <cfvo type="percentile" val="50"/>
        <cfvo type="max"/>
        <color rgb="FFF8696B"/>
        <color rgb="FFFCFCFF"/>
        <color rgb="FF63BE7B"/>
      </colorScale>
    </cfRule>
  </conditionalFormatting>
  <conditionalFormatting sqref="J62:L65 A4:C5 X19 B6:C8 G19:H19 X4:AC5 G4:M4 G5:H13 J19:M19 J23:M32 J61:M61 J52:L55 J35:L44 J46:L49 J45:K45 J34:M34 J33:K33 J56:M56 J5:M13 I5:I14 I19:I66 B69:C73 X69:X73 F69:L73 B23:C66 C9:C13 B9:B14 C19:C22 J57:L60 J50:M51 X6:X13 AA6:AC13 X23:X66 AA19:AC19 AA69:AC73 Y6:Z73 F25:H66 J66:M66 G23:H24 F4:F24 AA23:AC66 A6:A73 K74:L74">
    <cfRule type="colorScale" priority="232">
      <colorScale>
        <cfvo type="min"/>
        <cfvo type="percentile" val="50"/>
        <cfvo type="max"/>
        <color rgb="FFF8696B"/>
        <color rgb="FFFCFCFF"/>
        <color rgb="FF63BE7B"/>
      </colorScale>
    </cfRule>
  </conditionalFormatting>
  <conditionalFormatting sqref="J74:J75">
    <cfRule type="colorScale" priority="1">
      <colorScale>
        <cfvo type="min"/>
        <cfvo type="percentile" val="50"/>
        <cfvo type="max"/>
        <color rgb="FFF8696B"/>
        <color rgb="FFFCFCFF"/>
        <color rgb="FF63BE7B"/>
      </colorScale>
    </cfRule>
  </conditionalFormatting>
  <hyperlinks>
    <hyperlink ref="AD10" r:id="rId1"/>
    <hyperlink ref="AD11" r:id="rId2"/>
    <hyperlink ref="AD15" r:id="rId3"/>
    <hyperlink ref="AD16" r:id="rId4"/>
    <hyperlink ref="AD18" r:id="rId5"/>
    <hyperlink ref="AD19" r:id="rId6"/>
    <hyperlink ref="AD20" r:id="rId7"/>
    <hyperlink ref="AD21" r:id="rId8"/>
    <hyperlink ref="AD22" r:id="rId9"/>
    <hyperlink ref="AD27" r:id="rId10"/>
    <hyperlink ref="AD28" r:id="rId11"/>
    <hyperlink ref="AD29" r:id="rId12"/>
    <hyperlink ref="AD33" r:id="rId13"/>
    <hyperlink ref="AD35" r:id="rId14"/>
    <hyperlink ref="AD36" r:id="rId15"/>
    <hyperlink ref="AD38" r:id="rId16"/>
    <hyperlink ref="AD40" r:id="rId17"/>
    <hyperlink ref="AD41" r:id="rId18"/>
    <hyperlink ref="AD42" r:id="rId19"/>
    <hyperlink ref="AD44" r:id="rId20"/>
    <hyperlink ref="AD45" r:id="rId21"/>
    <hyperlink ref="AD46" r:id="rId22"/>
    <hyperlink ref="AD47" r:id="rId23"/>
    <hyperlink ref="AD48" r:id="rId24"/>
    <hyperlink ref="AD49" r:id="rId25"/>
    <hyperlink ref="AD51" r:id="rId26"/>
    <hyperlink ref="AD52" r:id="rId27"/>
    <hyperlink ref="AD53" r:id="rId28"/>
    <hyperlink ref="AD54" r:id="rId29"/>
    <hyperlink ref="AD55" r:id="rId30"/>
    <hyperlink ref="AD56" r:id="rId31"/>
    <hyperlink ref="AD57" r:id="rId32"/>
    <hyperlink ref="AD58" r:id="rId33"/>
    <hyperlink ref="AD59" r:id="rId34"/>
    <hyperlink ref="AD61" r:id="rId35"/>
    <hyperlink ref="AD62" r:id="rId36"/>
    <hyperlink ref="AD63" r:id="rId37"/>
    <hyperlink ref="AD64" r:id="rId38"/>
    <hyperlink ref="AD65" r:id="rId39"/>
    <hyperlink ref="AD67" r:id="rId40"/>
    <hyperlink ref="AD71" r:id="rId41"/>
    <hyperlink ref="AD72" r:id="rId42"/>
    <hyperlink ref="AD73" r:id="rId43"/>
    <hyperlink ref="AD4" r:id="rId44"/>
    <hyperlink ref="AD5" r:id="rId45"/>
    <hyperlink ref="AD8" r:id="rId46"/>
    <hyperlink ref="AD9" r:id="rId47"/>
    <hyperlink ref="AD6" r:id="rId48"/>
    <hyperlink ref="AD37" r:id="rId49"/>
    <hyperlink ref="AD17" r:id="rId50"/>
    <hyperlink ref="AD34" r:id="rId51"/>
    <hyperlink ref="AD43" r:id="rId52"/>
    <hyperlink ref="AD69" r:id="rId53"/>
    <hyperlink ref="AD14" r:id="rId54"/>
    <hyperlink ref="AD68" r:id="rId55"/>
    <hyperlink ref="AD66" r:id="rId56"/>
    <hyperlink ref="AD74" r:id="rId57"/>
  </hyperlinks>
  <pageMargins left="0.31" right="0.24" top="0.32" bottom="0.22" header="0.3" footer="0.17"/>
  <pageSetup paperSize="8" scale="42" fitToHeight="0" orientation="landscape" r:id="rId58"/>
  <drawing r:id="rId59"/>
  <tableParts count="1">
    <tablePart r:id="rId60"/>
  </tableParts>
  <extLst>
    <ext xmlns:x15="http://schemas.microsoft.com/office/spreadsheetml/2010/11/main" uri="{3A4CF648-6AED-40f4-86FF-DC5316D8AED3}">
      <x14:slicerList xmlns:x14="http://schemas.microsoft.com/office/spreadsheetml/2009/9/main">
        <x14:slicer r:id="rId61"/>
      </x14:slicerList>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30" zoomScaleNormal="130" workbookViewId="0">
      <selection sqref="A1:XFD1048576"/>
    </sheetView>
  </sheetViews>
  <sheetFormatPr defaultRowHeight="15"/>
  <sheetData/>
  <sortState ref="A1:D71">
    <sortCondition ref="D1:D7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zoomScale="115" zoomScaleNormal="115" workbookViewId="0">
      <selection activeCell="G8" sqref="G8"/>
    </sheetView>
  </sheetViews>
  <sheetFormatPr defaultColWidth="9.140625" defaultRowHeight="15.75"/>
  <cols>
    <col min="1" max="1" width="8" style="9" customWidth="1"/>
    <col min="2" max="2" width="9.140625" style="9"/>
    <col min="3" max="3" width="19.140625" style="9" customWidth="1"/>
    <col min="4" max="4" width="10.85546875" style="9" customWidth="1"/>
    <col min="5" max="5" width="14.85546875" style="9" customWidth="1"/>
    <col min="6" max="6" width="15.85546875" style="9" customWidth="1"/>
    <col min="7" max="7" width="14.7109375" style="9" customWidth="1"/>
    <col min="8" max="16384" width="9.140625" style="9"/>
  </cols>
  <sheetData>
    <row r="1" spans="1:7">
      <c r="A1" s="10" t="s">
        <v>110</v>
      </c>
    </row>
    <row r="2" spans="1:7">
      <c r="A2" s="10" t="s">
        <v>366</v>
      </c>
    </row>
    <row r="4" spans="1:7" ht="20.25">
      <c r="A4" s="221" t="s">
        <v>378</v>
      </c>
      <c r="B4" s="221"/>
      <c r="C4" s="221"/>
      <c r="D4" s="221"/>
      <c r="E4" s="221"/>
      <c r="F4" s="221"/>
      <c r="G4" s="221"/>
    </row>
    <row r="5" spans="1:7">
      <c r="B5" s="12"/>
      <c r="C5" s="12"/>
      <c r="D5" s="12"/>
      <c r="E5" s="12"/>
      <c r="F5" s="12"/>
    </row>
    <row r="6" spans="1:7" s="59" customFormat="1" ht="31.5">
      <c r="A6" s="57" t="s">
        <v>0</v>
      </c>
      <c r="B6" s="222" t="s">
        <v>367</v>
      </c>
      <c r="C6" s="223"/>
      <c r="D6" s="224"/>
      <c r="E6" s="57" t="s">
        <v>368</v>
      </c>
      <c r="F6" s="58" t="s">
        <v>424</v>
      </c>
      <c r="G6" s="57" t="s">
        <v>369</v>
      </c>
    </row>
    <row r="7" spans="1:7" ht="22.5" customHeight="1">
      <c r="A7" s="14">
        <v>1</v>
      </c>
      <c r="B7" s="8" t="s">
        <v>132</v>
      </c>
      <c r="C7" s="55" t="s">
        <v>145</v>
      </c>
      <c r="D7" s="56" t="s">
        <v>146</v>
      </c>
      <c r="E7" s="8" t="s">
        <v>99</v>
      </c>
      <c r="F7" s="16" t="s">
        <v>425</v>
      </c>
      <c r="G7" s="15"/>
    </row>
    <row r="8" spans="1:7" ht="22.5" customHeight="1">
      <c r="A8" s="14">
        <v>2</v>
      </c>
      <c r="B8" s="8" t="s">
        <v>136</v>
      </c>
      <c r="C8" s="55" t="s">
        <v>148</v>
      </c>
      <c r="D8" s="56" t="s">
        <v>149</v>
      </c>
      <c r="E8" s="8" t="s">
        <v>94</v>
      </c>
      <c r="F8" s="16" t="s">
        <v>425</v>
      </c>
      <c r="G8" s="15"/>
    </row>
    <row r="9" spans="1:7" ht="22.5" customHeight="1">
      <c r="A9" s="14">
        <v>3</v>
      </c>
      <c r="B9" s="8" t="s">
        <v>136</v>
      </c>
      <c r="C9" s="55" t="s">
        <v>151</v>
      </c>
      <c r="D9" s="56" t="s">
        <v>152</v>
      </c>
      <c r="E9" s="8" t="s">
        <v>95</v>
      </c>
      <c r="F9" s="16" t="s">
        <v>425</v>
      </c>
      <c r="G9" s="15"/>
    </row>
    <row r="10" spans="1:7" ht="22.5" customHeight="1">
      <c r="A10" s="14">
        <v>4</v>
      </c>
      <c r="B10" s="8" t="s">
        <v>132</v>
      </c>
      <c r="C10" s="55" t="s">
        <v>154</v>
      </c>
      <c r="D10" s="56" t="s">
        <v>155</v>
      </c>
      <c r="E10" s="8" t="s">
        <v>96</v>
      </c>
      <c r="F10" s="16" t="s">
        <v>425</v>
      </c>
      <c r="G10" s="15"/>
    </row>
    <row r="11" spans="1:7" ht="22.5" customHeight="1">
      <c r="A11" s="14">
        <v>5</v>
      </c>
      <c r="B11" s="8" t="s">
        <v>136</v>
      </c>
      <c r="C11" s="55" t="s">
        <v>157</v>
      </c>
      <c r="D11" s="56" t="s">
        <v>119</v>
      </c>
      <c r="E11" s="8" t="s">
        <v>97</v>
      </c>
      <c r="F11" s="16" t="s">
        <v>425</v>
      </c>
      <c r="G11" s="15"/>
    </row>
    <row r="12" spans="1:7" ht="22.5" customHeight="1">
      <c r="A12" s="14">
        <v>6</v>
      </c>
      <c r="B12" s="8" t="s">
        <v>136</v>
      </c>
      <c r="C12" s="55" t="s">
        <v>158</v>
      </c>
      <c r="D12" s="56" t="s">
        <v>159</v>
      </c>
      <c r="E12" s="8" t="s">
        <v>98</v>
      </c>
      <c r="F12" s="16" t="s">
        <v>425</v>
      </c>
      <c r="G12" s="15"/>
    </row>
    <row r="13" spans="1:7" ht="22.5" customHeight="1">
      <c r="A13" s="14">
        <v>7</v>
      </c>
      <c r="B13" s="8" t="s">
        <v>132</v>
      </c>
      <c r="C13" s="55" t="s">
        <v>161</v>
      </c>
      <c r="D13" s="56" t="s">
        <v>120</v>
      </c>
      <c r="E13" s="8" t="s">
        <v>93</v>
      </c>
      <c r="F13" s="16" t="s">
        <v>425</v>
      </c>
      <c r="G13" s="15"/>
    </row>
    <row r="14" spans="1:7" ht="22.5" customHeight="1">
      <c r="A14" s="14">
        <v>8</v>
      </c>
      <c r="B14" s="8" t="s">
        <v>132</v>
      </c>
      <c r="C14" s="55" t="s">
        <v>163</v>
      </c>
      <c r="D14" s="56" t="s">
        <v>61</v>
      </c>
      <c r="E14" s="8" t="s">
        <v>93</v>
      </c>
      <c r="F14" s="16" t="s">
        <v>425</v>
      </c>
      <c r="G14" s="15"/>
    </row>
    <row r="15" spans="1:7" ht="22.5" customHeight="1">
      <c r="A15" s="14">
        <v>9</v>
      </c>
      <c r="B15" s="8" t="s">
        <v>132</v>
      </c>
      <c r="C15" s="55" t="s">
        <v>414</v>
      </c>
      <c r="D15" s="56" t="s">
        <v>415</v>
      </c>
      <c r="E15" s="8" t="s">
        <v>413</v>
      </c>
      <c r="F15" s="16" t="s">
        <v>425</v>
      </c>
      <c r="G15" s="13"/>
    </row>
    <row r="16" spans="1:7" ht="22.5" customHeight="1">
      <c r="A16" s="14">
        <v>10</v>
      </c>
      <c r="B16" s="8" t="s">
        <v>132</v>
      </c>
      <c r="C16" s="55" t="s">
        <v>416</v>
      </c>
      <c r="D16" s="56" t="s">
        <v>417</v>
      </c>
      <c r="E16" s="8" t="s">
        <v>413</v>
      </c>
      <c r="F16" s="16" t="s">
        <v>425</v>
      </c>
      <c r="G16" s="15"/>
    </row>
    <row r="17" spans="1:7" ht="22.5" customHeight="1">
      <c r="A17" s="14">
        <v>11</v>
      </c>
      <c r="B17" s="8" t="s">
        <v>136</v>
      </c>
      <c r="C17" s="55" t="s">
        <v>421</v>
      </c>
      <c r="D17" s="56" t="s">
        <v>420</v>
      </c>
      <c r="E17" s="8" t="s">
        <v>92</v>
      </c>
      <c r="F17" s="16" t="s">
        <v>425</v>
      </c>
      <c r="G17" s="13"/>
    </row>
    <row r="18" spans="1:7" ht="22.5" customHeight="1">
      <c r="A18" s="14">
        <v>12</v>
      </c>
      <c r="B18" s="8" t="s">
        <v>136</v>
      </c>
      <c r="C18" s="55" t="s">
        <v>170</v>
      </c>
      <c r="D18" s="56" t="s">
        <v>171</v>
      </c>
      <c r="E18" s="8" t="s">
        <v>92</v>
      </c>
      <c r="F18" s="16" t="s">
        <v>425</v>
      </c>
      <c r="G18" s="13"/>
    </row>
    <row r="19" spans="1:7" ht="22.5" customHeight="1">
      <c r="A19" s="14">
        <v>13</v>
      </c>
      <c r="B19" s="8" t="s">
        <v>136</v>
      </c>
      <c r="C19" s="55" t="s">
        <v>418</v>
      </c>
      <c r="D19" s="56" t="s">
        <v>419</v>
      </c>
      <c r="E19" s="8" t="s">
        <v>92</v>
      </c>
      <c r="F19" s="16" t="s">
        <v>425</v>
      </c>
      <c r="G19" s="13"/>
    </row>
    <row r="20" spans="1:7" ht="22.5" customHeight="1">
      <c r="A20" s="14">
        <v>14</v>
      </c>
      <c r="B20" s="8" t="s">
        <v>136</v>
      </c>
      <c r="C20" s="55" t="s">
        <v>137</v>
      </c>
      <c r="D20" s="56" t="s">
        <v>149</v>
      </c>
      <c r="E20" s="8" t="s">
        <v>92</v>
      </c>
      <c r="F20" s="16" t="s">
        <v>425</v>
      </c>
      <c r="G20" s="13"/>
    </row>
    <row r="21" spans="1:7" ht="22.5" customHeight="1">
      <c r="A21" s="14">
        <v>15</v>
      </c>
      <c r="B21" s="8" t="s">
        <v>136</v>
      </c>
      <c r="C21" s="55" t="s">
        <v>422</v>
      </c>
      <c r="D21" s="56" t="s">
        <v>423</v>
      </c>
      <c r="E21" s="8" t="s">
        <v>92</v>
      </c>
      <c r="F21" s="16" t="s">
        <v>425</v>
      </c>
      <c r="G21" s="13"/>
    </row>
    <row r="22" spans="1:7" ht="22.5" customHeight="1">
      <c r="A22" s="17"/>
      <c r="B22" s="18"/>
      <c r="C22" s="18"/>
      <c r="D22" s="18"/>
      <c r="E22" s="18"/>
      <c r="F22" s="20">
        <f>SUM(F7:F21)</f>
        <v>0</v>
      </c>
      <c r="G22" s="19"/>
    </row>
    <row r="24" spans="1:7">
      <c r="F24" s="11" t="s">
        <v>380</v>
      </c>
    </row>
    <row r="25" spans="1:7">
      <c r="F25" s="11" t="s">
        <v>379</v>
      </c>
    </row>
    <row r="26" spans="1:7">
      <c r="F26" s="11"/>
    </row>
    <row r="27" spans="1:7">
      <c r="F27" s="11"/>
    </row>
    <row r="29" spans="1:7">
      <c r="F29" s="11" t="s">
        <v>370</v>
      </c>
    </row>
  </sheetData>
  <mergeCells count="2">
    <mergeCell ref="A4:G4"/>
    <mergeCell ref="B6:D6"/>
  </mergeCells>
  <pageMargins left="0.4" right="0.1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topLeftCell="A70" zoomScale="145" zoomScaleNormal="145" workbookViewId="0">
      <selection activeCell="F32" sqref="F32"/>
    </sheetView>
  </sheetViews>
  <sheetFormatPr defaultRowHeight="15"/>
  <cols>
    <col min="1" max="1" width="5" style="214" customWidth="1"/>
    <col min="2" max="2" width="22.140625" style="201" bestFit="1" customWidth="1"/>
    <col min="3" max="3" width="9.140625" style="201"/>
    <col min="4" max="4" width="14.85546875" style="201" bestFit="1" customWidth="1"/>
    <col min="5" max="5" width="34.7109375" style="201" customWidth="1"/>
    <col min="6" max="6" width="10.140625" style="201" customWidth="1"/>
    <col min="7" max="16384" width="9.140625" style="201"/>
  </cols>
  <sheetData>
    <row r="1" spans="1:6">
      <c r="A1" s="214" t="s">
        <v>590</v>
      </c>
    </row>
    <row r="4" spans="1:6" s="214" customFormat="1">
      <c r="A4" s="214" t="s">
        <v>0</v>
      </c>
      <c r="B4" s="214" t="s">
        <v>541</v>
      </c>
      <c r="D4" s="214" t="s">
        <v>592</v>
      </c>
      <c r="E4" s="214" t="s">
        <v>463</v>
      </c>
      <c r="F4" s="214" t="s">
        <v>591</v>
      </c>
    </row>
    <row r="5" spans="1:6" ht="15.75">
      <c r="A5" s="215">
        <v>1</v>
      </c>
      <c r="B5" s="212" t="s">
        <v>133</v>
      </c>
      <c r="C5" s="212" t="s">
        <v>117</v>
      </c>
      <c r="D5" s="29" t="s">
        <v>362</v>
      </c>
      <c r="E5" s="213" t="s">
        <v>522</v>
      </c>
      <c r="F5" s="211"/>
    </row>
    <row r="6" spans="1:6" ht="15.75">
      <c r="A6" s="215">
        <v>2</v>
      </c>
      <c r="B6" s="212" t="s">
        <v>137</v>
      </c>
      <c r="C6" s="212" t="s">
        <v>138</v>
      </c>
      <c r="D6" s="32" t="s">
        <v>363</v>
      </c>
      <c r="E6" s="213" t="s">
        <v>523</v>
      </c>
      <c r="F6" s="211"/>
    </row>
    <row r="7" spans="1:6" ht="15.75">
      <c r="A7" s="215">
        <v>3</v>
      </c>
      <c r="B7" s="212" t="s">
        <v>141</v>
      </c>
      <c r="C7" s="212" t="s">
        <v>118</v>
      </c>
      <c r="D7" s="32" t="s">
        <v>91</v>
      </c>
      <c r="E7" s="213" t="s">
        <v>528</v>
      </c>
      <c r="F7" s="211"/>
    </row>
    <row r="8" spans="1:6" ht="15.75">
      <c r="A8" s="215">
        <v>4</v>
      </c>
      <c r="B8" s="212" t="s">
        <v>143</v>
      </c>
      <c r="C8" s="212" t="s">
        <v>144</v>
      </c>
      <c r="D8" s="29" t="s">
        <v>347</v>
      </c>
      <c r="E8" s="25"/>
      <c r="F8" s="211"/>
    </row>
    <row r="9" spans="1:6" ht="15.75">
      <c r="A9" s="215">
        <v>5</v>
      </c>
      <c r="B9" s="212" t="s">
        <v>145</v>
      </c>
      <c r="C9" s="212" t="s">
        <v>146</v>
      </c>
      <c r="D9" s="29" t="s">
        <v>383</v>
      </c>
      <c r="E9" s="213" t="s">
        <v>524</v>
      </c>
      <c r="F9" s="211"/>
    </row>
    <row r="10" spans="1:6" ht="15.75">
      <c r="A10" s="215">
        <v>6</v>
      </c>
      <c r="B10" s="212" t="s">
        <v>148</v>
      </c>
      <c r="C10" s="212" t="s">
        <v>149</v>
      </c>
      <c r="D10" s="32" t="s">
        <v>109</v>
      </c>
      <c r="E10" s="213" t="s">
        <v>542</v>
      </c>
      <c r="F10" s="211"/>
    </row>
    <row r="11" spans="1:6" ht="15.75">
      <c r="A11" s="215">
        <v>7</v>
      </c>
      <c r="B11" s="212" t="s">
        <v>151</v>
      </c>
      <c r="C11" s="212" t="s">
        <v>152</v>
      </c>
      <c r="D11" s="29" t="s">
        <v>11</v>
      </c>
      <c r="E11" s="213" t="s">
        <v>465</v>
      </c>
      <c r="F11" s="211"/>
    </row>
    <row r="12" spans="1:6" ht="15.75">
      <c r="A12" s="215">
        <v>8</v>
      </c>
      <c r="B12" s="212" t="s">
        <v>158</v>
      </c>
      <c r="C12" s="212" t="s">
        <v>159</v>
      </c>
      <c r="D12" s="36" t="s">
        <v>81</v>
      </c>
      <c r="E12" s="213" t="s">
        <v>467</v>
      </c>
      <c r="F12" s="211"/>
    </row>
    <row r="13" spans="1:6" ht="15.75">
      <c r="A13" s="215">
        <v>9</v>
      </c>
      <c r="B13" s="212" t="s">
        <v>161</v>
      </c>
      <c r="C13" s="212" t="s">
        <v>120</v>
      </c>
      <c r="D13" s="29" t="s">
        <v>361</v>
      </c>
      <c r="E13" s="25"/>
      <c r="F13" s="211"/>
    </row>
    <row r="14" spans="1:6" ht="15.75">
      <c r="A14" s="215">
        <v>10</v>
      </c>
      <c r="B14" s="212" t="s">
        <v>163</v>
      </c>
      <c r="C14" s="212" t="s">
        <v>61</v>
      </c>
      <c r="D14" s="29" t="s">
        <v>78</v>
      </c>
      <c r="E14" s="25"/>
      <c r="F14" s="211"/>
    </row>
    <row r="15" spans="1:6" ht="15.75">
      <c r="A15" s="215">
        <v>11</v>
      </c>
      <c r="B15" s="212" t="s">
        <v>154</v>
      </c>
      <c r="C15" s="212" t="s">
        <v>155</v>
      </c>
      <c r="D15" s="29" t="s">
        <v>364</v>
      </c>
      <c r="E15" s="213" t="s">
        <v>544</v>
      </c>
      <c r="F15" s="211"/>
    </row>
    <row r="16" spans="1:6" ht="15.75">
      <c r="A16" s="215">
        <v>12</v>
      </c>
      <c r="B16" s="21" t="s">
        <v>394</v>
      </c>
      <c r="C16" s="21" t="s">
        <v>395</v>
      </c>
      <c r="D16" s="36" t="s">
        <v>398</v>
      </c>
      <c r="E16" s="213" t="s">
        <v>468</v>
      </c>
      <c r="F16" s="211"/>
    </row>
    <row r="17" spans="1:6" ht="15.75">
      <c r="A17" s="215">
        <v>13</v>
      </c>
      <c r="B17" s="212" t="s">
        <v>381</v>
      </c>
      <c r="C17" s="212" t="s">
        <v>382</v>
      </c>
      <c r="D17" s="36" t="s">
        <v>553</v>
      </c>
      <c r="E17" s="213" t="s">
        <v>469</v>
      </c>
      <c r="F17" s="211"/>
    </row>
    <row r="18" spans="1:6" ht="15.75">
      <c r="A18" s="215">
        <v>14</v>
      </c>
      <c r="B18" s="212" t="s">
        <v>154</v>
      </c>
      <c r="C18" s="212" t="s">
        <v>434</v>
      </c>
      <c r="D18" s="36"/>
      <c r="E18" s="213" t="s">
        <v>532</v>
      </c>
      <c r="F18" s="211"/>
    </row>
    <row r="19" spans="1:6" ht="15.75">
      <c r="A19" s="215">
        <v>15</v>
      </c>
      <c r="B19" s="212" t="s">
        <v>445</v>
      </c>
      <c r="C19" s="212" t="s">
        <v>435</v>
      </c>
      <c r="D19" s="36" t="s">
        <v>549</v>
      </c>
      <c r="E19" s="213" t="s">
        <v>470</v>
      </c>
      <c r="F19" s="211"/>
    </row>
    <row r="20" spans="1:6" ht="15.75">
      <c r="A20" s="215">
        <v>16</v>
      </c>
      <c r="B20" s="212" t="s">
        <v>371</v>
      </c>
      <c r="C20" s="212" t="s">
        <v>365</v>
      </c>
      <c r="D20" s="36" t="s">
        <v>374</v>
      </c>
      <c r="E20" s="213" t="s">
        <v>472</v>
      </c>
      <c r="F20" s="211"/>
    </row>
    <row r="21" spans="1:6" ht="15.75">
      <c r="A21" s="215">
        <v>17</v>
      </c>
      <c r="B21" s="21" t="s">
        <v>158</v>
      </c>
      <c r="C21" s="21" t="s">
        <v>113</v>
      </c>
      <c r="D21" s="36" t="s">
        <v>474</v>
      </c>
      <c r="E21" s="213" t="s">
        <v>473</v>
      </c>
      <c r="F21" s="211"/>
    </row>
    <row r="22" spans="1:6" ht="15.75">
      <c r="A22" s="215">
        <v>18</v>
      </c>
      <c r="B22" s="21" t="s">
        <v>158</v>
      </c>
      <c r="C22" s="21" t="s">
        <v>431</v>
      </c>
      <c r="D22" s="36" t="s">
        <v>475</v>
      </c>
      <c r="E22" s="213" t="s">
        <v>476</v>
      </c>
      <c r="F22" s="211"/>
    </row>
    <row r="23" spans="1:6" ht="15.75">
      <c r="A23" s="215">
        <v>19</v>
      </c>
      <c r="B23" s="21" t="s">
        <v>432</v>
      </c>
      <c r="C23" s="21" t="s">
        <v>433</v>
      </c>
      <c r="D23" s="36" t="s">
        <v>478</v>
      </c>
      <c r="E23" s="213" t="s">
        <v>477</v>
      </c>
      <c r="F23" s="211"/>
    </row>
    <row r="24" spans="1:6" ht="15.75">
      <c r="A24" s="215">
        <v>20</v>
      </c>
      <c r="B24" s="212" t="s">
        <v>170</v>
      </c>
      <c r="C24" s="212" t="s">
        <v>171</v>
      </c>
      <c r="D24" s="29" t="s">
        <v>400</v>
      </c>
      <c r="E24" s="25"/>
      <c r="F24" s="211"/>
    </row>
    <row r="25" spans="1:6" ht="15.75">
      <c r="A25" s="215">
        <v>21</v>
      </c>
      <c r="B25" s="212" t="s">
        <v>421</v>
      </c>
      <c r="C25" s="212" t="s">
        <v>420</v>
      </c>
      <c r="D25" s="29" t="s">
        <v>385</v>
      </c>
      <c r="E25" s="25"/>
      <c r="F25" s="211"/>
    </row>
    <row r="26" spans="1:6" ht="15.75">
      <c r="A26" s="215">
        <v>22</v>
      </c>
      <c r="B26" s="212" t="s">
        <v>137</v>
      </c>
      <c r="C26" s="212" t="s">
        <v>149</v>
      </c>
      <c r="D26" s="29" t="s">
        <v>17</v>
      </c>
      <c r="E26" s="25"/>
      <c r="F26" s="211"/>
    </row>
    <row r="27" spans="1:6" ht="15.75">
      <c r="A27" s="215">
        <v>23</v>
      </c>
      <c r="B27" s="212" t="s">
        <v>174</v>
      </c>
      <c r="C27" s="212" t="s">
        <v>175</v>
      </c>
      <c r="D27" s="29" t="s">
        <v>589</v>
      </c>
      <c r="E27" s="25"/>
      <c r="F27" s="211"/>
    </row>
    <row r="28" spans="1:6" ht="15.75">
      <c r="A28" s="215">
        <v>24</v>
      </c>
      <c r="B28" s="212" t="s">
        <v>164</v>
      </c>
      <c r="C28" s="212" t="s">
        <v>165</v>
      </c>
      <c r="D28" s="36" t="s">
        <v>80</v>
      </c>
      <c r="E28" s="213" t="s">
        <v>479</v>
      </c>
      <c r="F28" s="211"/>
    </row>
    <row r="29" spans="1:6" ht="15.75">
      <c r="A29" s="215">
        <v>25</v>
      </c>
      <c r="B29" s="212" t="s">
        <v>177</v>
      </c>
      <c r="C29" s="212" t="s">
        <v>178</v>
      </c>
      <c r="D29" s="29" t="s">
        <v>21</v>
      </c>
      <c r="E29" s="213" t="s">
        <v>480</v>
      </c>
      <c r="F29" s="211"/>
    </row>
    <row r="30" spans="1:6" ht="15.75">
      <c r="A30" s="215">
        <v>26</v>
      </c>
      <c r="B30" s="212" t="s">
        <v>461</v>
      </c>
      <c r="C30" s="212" t="s">
        <v>124</v>
      </c>
      <c r="D30" s="29" t="s">
        <v>481</v>
      </c>
      <c r="E30" s="213" t="s">
        <v>482</v>
      </c>
      <c r="F30" s="211"/>
    </row>
    <row r="31" spans="1:6" ht="15.75">
      <c r="A31" s="215">
        <v>27</v>
      </c>
      <c r="B31" s="212" t="s">
        <v>179</v>
      </c>
      <c r="C31" s="212" t="s">
        <v>180</v>
      </c>
      <c r="D31" s="29" t="s">
        <v>23</v>
      </c>
      <c r="E31" s="25"/>
      <c r="F31" s="211"/>
    </row>
    <row r="32" spans="1:6" ht="15.75">
      <c r="A32" s="215">
        <v>28</v>
      </c>
      <c r="B32" s="212" t="s">
        <v>182</v>
      </c>
      <c r="C32" s="212" t="s">
        <v>121</v>
      </c>
      <c r="D32" s="29" t="s">
        <v>25</v>
      </c>
      <c r="E32" s="25"/>
      <c r="F32" s="211"/>
    </row>
    <row r="33" spans="1:6" ht="15.75">
      <c r="A33" s="215">
        <v>29</v>
      </c>
      <c r="B33" s="212" t="s">
        <v>151</v>
      </c>
      <c r="C33" s="212" t="s">
        <v>183</v>
      </c>
      <c r="D33" s="29" t="s">
        <v>27</v>
      </c>
      <c r="E33" s="25"/>
      <c r="F33" s="211"/>
    </row>
    <row r="34" spans="1:6" ht="15.75">
      <c r="A34" s="215">
        <v>30</v>
      </c>
      <c r="B34" s="212" t="s">
        <v>184</v>
      </c>
      <c r="C34" s="212" t="s">
        <v>122</v>
      </c>
      <c r="D34" s="36" t="s">
        <v>87</v>
      </c>
      <c r="E34" s="213" t="s">
        <v>483</v>
      </c>
      <c r="F34" s="211"/>
    </row>
    <row r="35" spans="1:6" ht="15.75">
      <c r="A35" s="215">
        <v>31</v>
      </c>
      <c r="B35" s="212" t="s">
        <v>158</v>
      </c>
      <c r="C35" s="212" t="s">
        <v>188</v>
      </c>
      <c r="D35" s="32" t="s">
        <v>289</v>
      </c>
      <c r="E35" s="213" t="s">
        <v>533</v>
      </c>
      <c r="F35" s="211"/>
    </row>
    <row r="36" spans="1:6" ht="15.75">
      <c r="A36" s="215">
        <v>32</v>
      </c>
      <c r="B36" s="212" t="s">
        <v>189</v>
      </c>
      <c r="C36" s="212" t="s">
        <v>190</v>
      </c>
      <c r="D36" s="32" t="s">
        <v>290</v>
      </c>
      <c r="E36" s="213" t="s">
        <v>485</v>
      </c>
      <c r="F36" s="211"/>
    </row>
    <row r="37" spans="1:6" ht="15.75">
      <c r="A37" s="215">
        <v>33</v>
      </c>
      <c r="B37" s="212" t="s">
        <v>192</v>
      </c>
      <c r="C37" s="212" t="s">
        <v>193</v>
      </c>
      <c r="D37" s="32" t="s">
        <v>291</v>
      </c>
      <c r="E37" s="213" t="s">
        <v>486</v>
      </c>
      <c r="F37" s="211"/>
    </row>
    <row r="38" spans="1:6" ht="15.75">
      <c r="A38" s="215">
        <v>34</v>
      </c>
      <c r="B38" s="212" t="s">
        <v>151</v>
      </c>
      <c r="C38" s="212" t="s">
        <v>365</v>
      </c>
      <c r="D38" s="29" t="s">
        <v>426</v>
      </c>
      <c r="E38" s="213" t="s">
        <v>529</v>
      </c>
      <c r="F38" s="211"/>
    </row>
    <row r="39" spans="1:6" ht="15.75">
      <c r="A39" s="215">
        <v>35</v>
      </c>
      <c r="B39" s="212" t="s">
        <v>194</v>
      </c>
      <c r="C39" s="212" t="s">
        <v>195</v>
      </c>
      <c r="D39" s="36" t="s">
        <v>58</v>
      </c>
      <c r="E39" s="213" t="s">
        <v>531</v>
      </c>
      <c r="F39" s="211"/>
    </row>
    <row r="40" spans="1:6" ht="15.75">
      <c r="A40" s="215">
        <v>36</v>
      </c>
      <c r="B40" s="212" t="s">
        <v>197</v>
      </c>
      <c r="C40" s="212" t="s">
        <v>198</v>
      </c>
      <c r="D40" s="29" t="s">
        <v>86</v>
      </c>
      <c r="E40" s="213" t="s">
        <v>488</v>
      </c>
      <c r="F40" s="211"/>
    </row>
    <row r="41" spans="1:6" ht="15.75">
      <c r="A41" s="215">
        <v>37</v>
      </c>
      <c r="B41" s="212" t="s">
        <v>200</v>
      </c>
      <c r="C41" s="212" t="s">
        <v>201</v>
      </c>
      <c r="D41" s="36" t="s">
        <v>59</v>
      </c>
      <c r="E41" s="213" t="s">
        <v>489</v>
      </c>
      <c r="F41" s="211"/>
    </row>
    <row r="42" spans="1:6" ht="15.75">
      <c r="A42" s="215">
        <v>38</v>
      </c>
      <c r="B42" s="212" t="s">
        <v>202</v>
      </c>
      <c r="C42" s="212" t="s">
        <v>203</v>
      </c>
      <c r="D42" s="36" t="s">
        <v>307</v>
      </c>
      <c r="E42" s="213" t="s">
        <v>490</v>
      </c>
      <c r="F42" s="211"/>
    </row>
    <row r="43" spans="1:6" ht="15.75">
      <c r="A43" s="215">
        <v>39</v>
      </c>
      <c r="B43" s="212" t="s">
        <v>205</v>
      </c>
      <c r="C43" s="212" t="s">
        <v>124</v>
      </c>
      <c r="D43" s="29" t="s">
        <v>308</v>
      </c>
      <c r="E43" s="213" t="s">
        <v>491</v>
      </c>
      <c r="F43" s="211"/>
    </row>
    <row r="44" spans="1:6" ht="15.75">
      <c r="A44" s="215">
        <v>40</v>
      </c>
      <c r="B44" s="212" t="s">
        <v>125</v>
      </c>
      <c r="C44" s="212" t="s">
        <v>126</v>
      </c>
      <c r="D44" s="36" t="s">
        <v>399</v>
      </c>
      <c r="E44" s="213" t="s">
        <v>538</v>
      </c>
      <c r="F44" s="211"/>
    </row>
    <row r="45" spans="1:6" ht="15.75">
      <c r="A45" s="215">
        <v>41</v>
      </c>
      <c r="B45" s="212" t="s">
        <v>194</v>
      </c>
      <c r="C45" s="212" t="s">
        <v>427</v>
      </c>
      <c r="D45" s="36" t="s">
        <v>428</v>
      </c>
      <c r="E45" s="213" t="s">
        <v>492</v>
      </c>
      <c r="F45" s="211"/>
    </row>
    <row r="46" spans="1:6" ht="15.75">
      <c r="A46" s="215">
        <v>42</v>
      </c>
      <c r="B46" s="212" t="s">
        <v>208</v>
      </c>
      <c r="C46" s="212" t="s">
        <v>113</v>
      </c>
      <c r="D46" s="36" t="s">
        <v>60</v>
      </c>
      <c r="E46" s="213" t="s">
        <v>493</v>
      </c>
      <c r="F46" s="211"/>
    </row>
    <row r="47" spans="1:6" ht="15.75">
      <c r="A47" s="215">
        <v>43</v>
      </c>
      <c r="B47" s="212" t="s">
        <v>209</v>
      </c>
      <c r="C47" s="212" t="s">
        <v>210</v>
      </c>
      <c r="D47" s="36" t="s">
        <v>83</v>
      </c>
      <c r="E47" s="213" t="s">
        <v>534</v>
      </c>
      <c r="F47" s="211"/>
    </row>
    <row r="48" spans="1:6" ht="15.75">
      <c r="A48" s="215">
        <v>44</v>
      </c>
      <c r="B48" s="212" t="s">
        <v>211</v>
      </c>
      <c r="C48" s="212" t="s">
        <v>212</v>
      </c>
      <c r="D48" s="36" t="s">
        <v>311</v>
      </c>
      <c r="E48" s="213" t="s">
        <v>495</v>
      </c>
      <c r="F48" s="211"/>
    </row>
    <row r="49" spans="1:6" ht="15.75">
      <c r="A49" s="215">
        <v>45</v>
      </c>
      <c r="B49" s="212" t="s">
        <v>213</v>
      </c>
      <c r="C49" s="212" t="s">
        <v>214</v>
      </c>
      <c r="D49" s="36" t="s">
        <v>82</v>
      </c>
      <c r="E49" s="213" t="s">
        <v>496</v>
      </c>
      <c r="F49" s="211"/>
    </row>
    <row r="50" spans="1:6" ht="15.75">
      <c r="A50" s="215">
        <v>46</v>
      </c>
      <c r="B50" s="212" t="s">
        <v>215</v>
      </c>
      <c r="C50" s="212" t="s">
        <v>216</v>
      </c>
      <c r="D50" s="29" t="s">
        <v>79</v>
      </c>
      <c r="E50" s="213" t="s">
        <v>497</v>
      </c>
      <c r="F50" s="211"/>
    </row>
    <row r="51" spans="1:6" ht="15.75">
      <c r="A51" s="215">
        <v>47</v>
      </c>
      <c r="B51" s="212" t="s">
        <v>218</v>
      </c>
      <c r="C51" s="212" t="s">
        <v>219</v>
      </c>
      <c r="D51" s="29" t="s">
        <v>351</v>
      </c>
      <c r="E51" s="25"/>
      <c r="F51" s="211"/>
    </row>
    <row r="52" spans="1:6" ht="15.75">
      <c r="A52" s="215">
        <v>48</v>
      </c>
      <c r="B52" s="212" t="s">
        <v>448</v>
      </c>
      <c r="C52" s="212" t="s">
        <v>430</v>
      </c>
      <c r="D52" s="29" t="s">
        <v>579</v>
      </c>
      <c r="E52" s="213" t="s">
        <v>498</v>
      </c>
      <c r="F52" s="211"/>
    </row>
    <row r="53" spans="1:6" ht="15.75">
      <c r="A53" s="215">
        <v>49</v>
      </c>
      <c r="B53" s="212" t="s">
        <v>220</v>
      </c>
      <c r="C53" s="212" t="s">
        <v>168</v>
      </c>
      <c r="D53" s="32" t="s">
        <v>85</v>
      </c>
      <c r="E53" s="213" t="s">
        <v>499</v>
      </c>
      <c r="F53" s="211"/>
    </row>
    <row r="54" spans="1:6" ht="15.75">
      <c r="A54" s="215">
        <v>50</v>
      </c>
      <c r="B54" s="212" t="s">
        <v>208</v>
      </c>
      <c r="C54" s="212" t="s">
        <v>127</v>
      </c>
      <c r="D54" s="36" t="s">
        <v>429</v>
      </c>
      <c r="E54" s="213" t="s">
        <v>500</v>
      </c>
      <c r="F54" s="211"/>
    </row>
    <row r="55" spans="1:6" ht="15.75">
      <c r="A55" s="215">
        <v>51</v>
      </c>
      <c r="B55" s="212" t="s">
        <v>223</v>
      </c>
      <c r="C55" s="212" t="s">
        <v>117</v>
      </c>
      <c r="D55" s="29" t="s">
        <v>84</v>
      </c>
      <c r="E55" s="213" t="s">
        <v>501</v>
      </c>
      <c r="F55" s="211"/>
    </row>
    <row r="56" spans="1:6" ht="15.75">
      <c r="A56" s="215">
        <v>52</v>
      </c>
      <c r="B56" s="212" t="s">
        <v>224</v>
      </c>
      <c r="C56" s="212" t="s">
        <v>328</v>
      </c>
      <c r="D56" s="29" t="s">
        <v>108</v>
      </c>
      <c r="E56" s="213" t="s">
        <v>502</v>
      </c>
      <c r="F56" s="211"/>
    </row>
    <row r="57" spans="1:6" ht="15.75">
      <c r="A57" s="215">
        <v>53</v>
      </c>
      <c r="B57" s="212" t="s">
        <v>227</v>
      </c>
      <c r="C57" s="212" t="s">
        <v>228</v>
      </c>
      <c r="D57" s="36" t="s">
        <v>384</v>
      </c>
      <c r="E57" s="213" t="s">
        <v>503</v>
      </c>
      <c r="F57" s="211"/>
    </row>
    <row r="58" spans="1:6" ht="15.75">
      <c r="A58" s="215">
        <v>54</v>
      </c>
      <c r="B58" s="212" t="s">
        <v>229</v>
      </c>
      <c r="C58" s="212" t="s">
        <v>128</v>
      </c>
      <c r="D58" s="36" t="s">
        <v>327</v>
      </c>
      <c r="E58" s="213" t="s">
        <v>535</v>
      </c>
      <c r="F58" s="211"/>
    </row>
    <row r="59" spans="1:6" ht="15.75">
      <c r="A59" s="215">
        <v>55</v>
      </c>
      <c r="B59" s="212" t="s">
        <v>230</v>
      </c>
      <c r="C59" s="212" t="s">
        <v>231</v>
      </c>
      <c r="D59" s="32" t="s">
        <v>101</v>
      </c>
      <c r="E59" s="213" t="s">
        <v>506</v>
      </c>
      <c r="F59" s="211"/>
    </row>
    <row r="60" spans="1:6" ht="15.75">
      <c r="A60" s="215">
        <v>56</v>
      </c>
      <c r="B60" s="212" t="s">
        <v>235</v>
      </c>
      <c r="C60" s="212" t="s">
        <v>195</v>
      </c>
      <c r="D60" s="29" t="s">
        <v>102</v>
      </c>
      <c r="E60" s="213" t="s">
        <v>507</v>
      </c>
      <c r="F60" s="211"/>
    </row>
    <row r="61" spans="1:6" ht="15.75">
      <c r="A61" s="215">
        <v>57</v>
      </c>
      <c r="B61" s="212" t="s">
        <v>237</v>
      </c>
      <c r="C61" s="212" t="s">
        <v>178</v>
      </c>
      <c r="D61" s="36" t="s">
        <v>88</v>
      </c>
      <c r="E61" s="213" t="s">
        <v>508</v>
      </c>
      <c r="F61" s="211"/>
    </row>
    <row r="62" spans="1:6" ht="15.75">
      <c r="A62" s="215">
        <v>58</v>
      </c>
      <c r="B62" s="212" t="s">
        <v>455</v>
      </c>
      <c r="C62" s="212" t="s">
        <v>435</v>
      </c>
      <c r="D62" s="29" t="s">
        <v>509</v>
      </c>
      <c r="E62" s="213" t="s">
        <v>510</v>
      </c>
      <c r="F62" s="211"/>
    </row>
    <row r="63" spans="1:6" ht="15.75">
      <c r="A63" s="215">
        <v>59</v>
      </c>
      <c r="B63" s="212" t="s">
        <v>240</v>
      </c>
      <c r="C63" s="212" t="s">
        <v>241</v>
      </c>
      <c r="D63" s="36" t="s">
        <v>107</v>
      </c>
      <c r="E63" s="213" t="s">
        <v>511</v>
      </c>
      <c r="F63" s="211"/>
    </row>
    <row r="64" spans="1:6" ht="15.75">
      <c r="A64" s="215">
        <v>60</v>
      </c>
      <c r="B64" s="212" t="s">
        <v>242</v>
      </c>
      <c r="C64" s="212" t="s">
        <v>243</v>
      </c>
      <c r="D64" s="36" t="s">
        <v>106</v>
      </c>
      <c r="E64" s="213" t="s">
        <v>512</v>
      </c>
      <c r="F64" s="211"/>
    </row>
    <row r="65" spans="1:6" ht="15.75">
      <c r="A65" s="215">
        <v>61</v>
      </c>
      <c r="B65" s="212" t="s">
        <v>245</v>
      </c>
      <c r="C65" s="212" t="s">
        <v>115</v>
      </c>
      <c r="D65" s="36" t="s">
        <v>320</v>
      </c>
      <c r="E65" s="213" t="s">
        <v>513</v>
      </c>
      <c r="F65" s="211"/>
    </row>
    <row r="66" spans="1:6" ht="15.75">
      <c r="A66" s="215">
        <v>62</v>
      </c>
      <c r="B66" s="212" t="s">
        <v>439</v>
      </c>
      <c r="C66" s="212" t="s">
        <v>248</v>
      </c>
      <c r="D66" s="29" t="s">
        <v>89</v>
      </c>
      <c r="E66" s="213" t="s">
        <v>543</v>
      </c>
      <c r="F66" s="211"/>
    </row>
    <row r="67" spans="1:6" ht="15.75">
      <c r="A67" s="215">
        <v>63</v>
      </c>
      <c r="B67" s="212" t="s">
        <v>441</v>
      </c>
      <c r="C67" s="212" t="s">
        <v>420</v>
      </c>
      <c r="D67" s="29" t="s">
        <v>546</v>
      </c>
      <c r="E67" s="213" t="s">
        <v>547</v>
      </c>
      <c r="F67" s="211"/>
    </row>
    <row r="68" spans="1:6" ht="15.75">
      <c r="A68" s="215">
        <v>64</v>
      </c>
      <c r="B68" s="212" t="s">
        <v>252</v>
      </c>
      <c r="C68" s="212" t="s">
        <v>253</v>
      </c>
      <c r="D68" s="32" t="s">
        <v>355</v>
      </c>
      <c r="E68" s="213" t="s">
        <v>530</v>
      </c>
      <c r="F68" s="211"/>
    </row>
    <row r="69" spans="1:6" ht="15.75">
      <c r="A69" s="215">
        <v>65</v>
      </c>
      <c r="B69" s="212" t="s">
        <v>456</v>
      </c>
      <c r="C69" s="212" t="s">
        <v>442</v>
      </c>
      <c r="D69" s="32" t="s">
        <v>104</v>
      </c>
      <c r="E69" s="213" t="s">
        <v>545</v>
      </c>
      <c r="F69" s="211"/>
    </row>
    <row r="70" spans="1:6" ht="15.75">
      <c r="A70" s="215">
        <v>66</v>
      </c>
      <c r="B70" s="212" t="s">
        <v>250</v>
      </c>
      <c r="C70" s="212" t="s">
        <v>172</v>
      </c>
      <c r="D70" s="32" t="s">
        <v>105</v>
      </c>
      <c r="E70" s="213" t="s">
        <v>536</v>
      </c>
      <c r="F70" s="211"/>
    </row>
    <row r="71" spans="1:6" ht="15.75">
      <c r="A71" s="215">
        <v>67</v>
      </c>
      <c r="B71" s="212" t="s">
        <v>255</v>
      </c>
      <c r="C71" s="212" t="s">
        <v>129</v>
      </c>
      <c r="D71" s="36" t="s">
        <v>90</v>
      </c>
      <c r="E71" s="213" t="s">
        <v>517</v>
      </c>
      <c r="F71" s="211"/>
    </row>
    <row r="72" spans="1:6" ht="15.75">
      <c r="A72" s="215">
        <v>68</v>
      </c>
      <c r="B72" s="212" t="s">
        <v>257</v>
      </c>
      <c r="C72" s="212" t="s">
        <v>258</v>
      </c>
      <c r="D72" s="29" t="s">
        <v>354</v>
      </c>
      <c r="E72" s="213" t="s">
        <v>537</v>
      </c>
      <c r="F72" s="211"/>
    </row>
    <row r="73" spans="1:6" ht="15.75">
      <c r="A73" s="215">
        <v>69</v>
      </c>
      <c r="B73" s="212" t="s">
        <v>259</v>
      </c>
      <c r="C73" s="212" t="s">
        <v>130</v>
      </c>
      <c r="D73" s="36" t="s">
        <v>353</v>
      </c>
      <c r="E73" s="213" t="s">
        <v>519</v>
      </c>
      <c r="F73" s="211"/>
    </row>
    <row r="74" spans="1:6" ht="15.75">
      <c r="A74" s="215">
        <v>70</v>
      </c>
      <c r="B74" s="212" t="s">
        <v>154</v>
      </c>
      <c r="C74" s="212" t="s">
        <v>260</v>
      </c>
      <c r="D74" s="29" t="s">
        <v>352</v>
      </c>
      <c r="E74" s="213" t="s">
        <v>520</v>
      </c>
      <c r="F74" s="211"/>
    </row>
    <row r="75" spans="1:6" ht="15.75">
      <c r="A75" s="215">
        <v>71</v>
      </c>
      <c r="B75" s="21" t="s">
        <v>580</v>
      </c>
      <c r="C75" s="21" t="s">
        <v>581</v>
      </c>
      <c r="D75" s="29" t="s">
        <v>587</v>
      </c>
      <c r="E75" s="213" t="s">
        <v>588</v>
      </c>
      <c r="F75" s="211"/>
    </row>
    <row r="76" spans="1:6">
      <c r="A76" s="215">
        <v>72</v>
      </c>
      <c r="B76" s="211"/>
      <c r="C76" s="211"/>
      <c r="D76" s="211"/>
      <c r="E76" s="211"/>
      <c r="F76" s="211"/>
    </row>
    <row r="77" spans="1:6">
      <c r="A77" s="215">
        <v>73</v>
      </c>
      <c r="B77" s="211"/>
      <c r="C77" s="211"/>
      <c r="D77" s="211"/>
      <c r="E77" s="211"/>
      <c r="F77" s="211"/>
    </row>
    <row r="78" spans="1:6">
      <c r="A78" s="215">
        <v>74</v>
      </c>
      <c r="B78" s="211"/>
      <c r="C78" s="211"/>
      <c r="D78" s="211"/>
      <c r="E78" s="211"/>
      <c r="F78" s="211"/>
    </row>
    <row r="79" spans="1:6">
      <c r="A79" s="215">
        <v>75</v>
      </c>
      <c r="B79" s="211"/>
      <c r="C79" s="211"/>
      <c r="D79" s="211"/>
      <c r="E79" s="211"/>
      <c r="F79" s="211"/>
    </row>
    <row r="80" spans="1:6">
      <c r="A80" s="215">
        <v>76</v>
      </c>
      <c r="B80" s="211"/>
      <c r="C80" s="211"/>
      <c r="D80" s="211"/>
      <c r="E80" s="211"/>
      <c r="F80" s="211"/>
    </row>
    <row r="81" spans="1:6">
      <c r="A81" s="215">
        <v>77</v>
      </c>
      <c r="B81" s="211"/>
      <c r="C81" s="211"/>
      <c r="D81" s="211"/>
      <c r="E81" s="211"/>
      <c r="F81" s="211"/>
    </row>
    <row r="82" spans="1:6">
      <c r="A82" s="215">
        <v>78</v>
      </c>
      <c r="B82" s="211"/>
      <c r="C82" s="211"/>
      <c r="D82" s="211"/>
      <c r="E82" s="211"/>
      <c r="F82" s="211"/>
    </row>
  </sheetData>
  <conditionalFormatting sqref="D17:D19">
    <cfRule type="colorScale" priority="237">
      <colorScale>
        <cfvo type="min"/>
        <cfvo type="percentile" val="50"/>
        <cfvo type="max"/>
        <color rgb="FFF8696B"/>
        <color rgb="FFFCFCFF"/>
        <color rgb="FF63BE7B"/>
      </colorScale>
    </cfRule>
  </conditionalFormatting>
  <conditionalFormatting sqref="D15">
    <cfRule type="colorScale" priority="243">
      <colorScale>
        <cfvo type="min"/>
        <cfvo type="percentile" val="50"/>
        <cfvo type="max"/>
        <color rgb="FFF8696B"/>
        <color rgb="FFFCFCFF"/>
        <color rgb="FF63BE7B"/>
      </colorScale>
    </cfRule>
  </conditionalFormatting>
  <conditionalFormatting sqref="D5:D14 D20 D70:D74 D24:D67">
    <cfRule type="colorScale" priority="251">
      <colorScale>
        <cfvo type="min"/>
        <cfvo type="percentile" val="50"/>
        <cfvo type="max"/>
        <color rgb="FFF8696B"/>
        <color rgb="FFFCFCFF"/>
        <color rgb="FF63BE7B"/>
      </colorScale>
    </cfRule>
  </conditionalFormatting>
  <conditionalFormatting sqref="D68">
    <cfRule type="colorScale" priority="258">
      <colorScale>
        <cfvo type="min"/>
        <cfvo type="percentile" val="50"/>
        <cfvo type="max"/>
        <color rgb="FFF8696B"/>
        <color rgb="FFFCFCFF"/>
        <color rgb="FF63BE7B"/>
      </colorScale>
    </cfRule>
  </conditionalFormatting>
  <conditionalFormatting sqref="D69">
    <cfRule type="colorScale" priority="260">
      <colorScale>
        <cfvo type="min"/>
        <cfvo type="percentile" val="50"/>
        <cfvo type="max"/>
        <color rgb="FFF8696B"/>
        <color rgb="FFFCFCFF"/>
        <color rgb="FF63BE7B"/>
      </colorScale>
    </cfRule>
  </conditionalFormatting>
  <hyperlinks>
    <hyperlink ref="E11" r:id="rId1"/>
    <hyperlink ref="E12" r:id="rId2"/>
    <hyperlink ref="E16" r:id="rId3"/>
    <hyperlink ref="E17" r:id="rId4"/>
    <hyperlink ref="E19" r:id="rId5"/>
    <hyperlink ref="E20" r:id="rId6"/>
    <hyperlink ref="E21" r:id="rId7"/>
    <hyperlink ref="E22" r:id="rId8"/>
    <hyperlink ref="E23" r:id="rId9"/>
    <hyperlink ref="E28" r:id="rId10"/>
    <hyperlink ref="E29" r:id="rId11"/>
    <hyperlink ref="E30" r:id="rId12"/>
    <hyperlink ref="E34" r:id="rId13"/>
    <hyperlink ref="E36" r:id="rId14"/>
    <hyperlink ref="E37" r:id="rId15"/>
    <hyperlink ref="E39" r:id="rId16"/>
    <hyperlink ref="E41" r:id="rId17"/>
    <hyperlink ref="E42" r:id="rId18"/>
    <hyperlink ref="E43" r:id="rId19"/>
    <hyperlink ref="E45" r:id="rId20"/>
    <hyperlink ref="E46" r:id="rId21"/>
    <hyperlink ref="E47" r:id="rId22"/>
    <hyperlink ref="E48" r:id="rId23"/>
    <hyperlink ref="E49" r:id="rId24"/>
    <hyperlink ref="E50" r:id="rId25"/>
    <hyperlink ref="E52" r:id="rId26"/>
    <hyperlink ref="E53" r:id="rId27"/>
    <hyperlink ref="E54" r:id="rId28"/>
    <hyperlink ref="E55" r:id="rId29"/>
    <hyperlink ref="E56" r:id="rId30"/>
    <hyperlink ref="E57" r:id="rId31"/>
    <hyperlink ref="E58" r:id="rId32"/>
    <hyperlink ref="E59" r:id="rId33"/>
    <hyperlink ref="E60" r:id="rId34"/>
    <hyperlink ref="E62" r:id="rId35"/>
    <hyperlink ref="E63" r:id="rId36"/>
    <hyperlink ref="E64" r:id="rId37"/>
    <hyperlink ref="E65" r:id="rId38"/>
    <hyperlink ref="E66" r:id="rId39"/>
    <hyperlink ref="E68" r:id="rId40"/>
    <hyperlink ref="E72" r:id="rId41"/>
    <hyperlink ref="E73" r:id="rId42"/>
    <hyperlink ref="E74" r:id="rId43"/>
    <hyperlink ref="E5" r:id="rId44"/>
    <hyperlink ref="E6" r:id="rId45"/>
    <hyperlink ref="E9" r:id="rId46"/>
    <hyperlink ref="E10" r:id="rId47"/>
    <hyperlink ref="E7" r:id="rId48"/>
    <hyperlink ref="E38" r:id="rId49"/>
    <hyperlink ref="E18" r:id="rId50"/>
    <hyperlink ref="E35" r:id="rId51"/>
    <hyperlink ref="E44" r:id="rId52"/>
    <hyperlink ref="E70" r:id="rId53"/>
    <hyperlink ref="E15" r:id="rId54"/>
    <hyperlink ref="E69" r:id="rId55"/>
    <hyperlink ref="E67" r:id="rId56"/>
    <hyperlink ref="E75" r:id="rId57"/>
  </hyperlinks>
  <pageMargins left="0.7" right="0.7" top="0.75" bottom="0.75" header="0.3" footer="0.3"/>
  <pageSetup paperSize="9" orientation="portrait" r:id="rId5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workbookViewId="0">
      <selection activeCell="J12" sqref="J12"/>
    </sheetView>
  </sheetViews>
  <sheetFormatPr defaultRowHeight="16.5"/>
  <cols>
    <col min="1" max="1" width="7.5703125" style="182" customWidth="1"/>
    <col min="2" max="2" width="9.28515625" style="182" customWidth="1"/>
    <col min="3" max="3" width="25.42578125" style="182" customWidth="1"/>
    <col min="4" max="4" width="13.42578125" style="182" customWidth="1"/>
    <col min="5" max="5" width="14.140625" style="182" hidden="1" customWidth="1"/>
    <col min="6" max="6" width="26.7109375" style="182" hidden="1" customWidth="1"/>
    <col min="7" max="7" width="15.85546875" style="192" customWidth="1"/>
    <col min="8" max="13" width="12.7109375" style="182" customWidth="1"/>
    <col min="14" max="16384" width="9.140625" style="182"/>
  </cols>
  <sheetData>
    <row r="1" spans="1:13">
      <c r="A1" s="193" t="s">
        <v>556</v>
      </c>
      <c r="K1" s="194" t="s">
        <v>558</v>
      </c>
    </row>
    <row r="2" spans="1:13">
      <c r="A2" s="193" t="s">
        <v>557</v>
      </c>
      <c r="K2" s="192" t="s">
        <v>559</v>
      </c>
    </row>
    <row r="4" spans="1:13" ht="20.25">
      <c r="A4" s="216" t="s">
        <v>562</v>
      </c>
      <c r="B4" s="216"/>
      <c r="C4" s="216"/>
      <c r="D4" s="216"/>
      <c r="E4" s="216"/>
      <c r="F4" s="216"/>
      <c r="G4" s="216"/>
      <c r="H4" s="216"/>
      <c r="I4" s="216"/>
      <c r="J4" s="216"/>
      <c r="K4" s="216"/>
      <c r="L4" s="216"/>
      <c r="M4" s="216"/>
    </row>
    <row r="6" spans="1:13" s="196" customFormat="1" ht="29.25" customHeight="1">
      <c r="A6" s="195" t="s">
        <v>0</v>
      </c>
      <c r="B6" s="195" t="s">
        <v>57</v>
      </c>
      <c r="C6" s="197" t="s">
        <v>264</v>
      </c>
      <c r="D6" s="198" t="s">
        <v>263</v>
      </c>
      <c r="E6" s="195" t="s">
        <v>277</v>
      </c>
      <c r="F6" s="195" t="s">
        <v>278</v>
      </c>
      <c r="G6" s="195" t="s">
        <v>560</v>
      </c>
      <c r="H6" s="195" t="s">
        <v>571</v>
      </c>
      <c r="I6" s="195" t="s">
        <v>572</v>
      </c>
      <c r="J6" s="195" t="s">
        <v>573</v>
      </c>
      <c r="K6" s="195" t="s">
        <v>574</v>
      </c>
      <c r="L6" s="195" t="s">
        <v>575</v>
      </c>
      <c r="M6" s="195" t="s">
        <v>576</v>
      </c>
    </row>
    <row r="7" spans="1:13" ht="18" customHeight="1">
      <c r="A7" s="183">
        <v>1</v>
      </c>
      <c r="B7" s="183" t="s">
        <v>132</v>
      </c>
      <c r="C7" s="184" t="s">
        <v>141</v>
      </c>
      <c r="D7" s="185" t="s">
        <v>118</v>
      </c>
      <c r="E7" s="183" t="s">
        <v>555</v>
      </c>
      <c r="F7" s="186" t="s">
        <v>3</v>
      </c>
      <c r="G7" s="183" t="s">
        <v>561</v>
      </c>
      <c r="H7" s="187"/>
      <c r="I7" s="187"/>
      <c r="J7" s="187"/>
      <c r="K7" s="187"/>
      <c r="L7" s="187"/>
      <c r="M7" s="187"/>
    </row>
    <row r="8" spans="1:13" ht="18" customHeight="1">
      <c r="A8" s="183">
        <v>2</v>
      </c>
      <c r="B8" s="183" t="s">
        <v>136</v>
      </c>
      <c r="C8" s="184" t="s">
        <v>184</v>
      </c>
      <c r="D8" s="185" t="s">
        <v>122</v>
      </c>
      <c r="E8" s="188" t="s">
        <v>554</v>
      </c>
      <c r="F8" s="189" t="s">
        <v>29</v>
      </c>
      <c r="G8" s="183" t="s">
        <v>403</v>
      </c>
      <c r="H8" s="187"/>
      <c r="I8" s="187"/>
      <c r="J8" s="187"/>
      <c r="K8" s="187"/>
      <c r="L8" s="187"/>
      <c r="M8" s="187"/>
    </row>
    <row r="9" spans="1:13" ht="18" customHeight="1">
      <c r="A9" s="183">
        <v>3</v>
      </c>
      <c r="B9" s="183" t="s">
        <v>136</v>
      </c>
      <c r="C9" s="184" t="s">
        <v>158</v>
      </c>
      <c r="D9" s="185" t="s">
        <v>188</v>
      </c>
      <c r="E9" s="188" t="s">
        <v>554</v>
      </c>
      <c r="F9" s="186" t="s">
        <v>28</v>
      </c>
      <c r="G9" s="183" t="s">
        <v>403</v>
      </c>
      <c r="H9" s="187"/>
      <c r="I9" s="187"/>
      <c r="J9" s="187"/>
      <c r="K9" s="187"/>
      <c r="L9" s="187"/>
      <c r="M9" s="187"/>
    </row>
    <row r="10" spans="1:13" ht="18" customHeight="1">
      <c r="A10" s="183">
        <v>4</v>
      </c>
      <c r="B10" s="183" t="s">
        <v>132</v>
      </c>
      <c r="C10" s="184" t="s">
        <v>189</v>
      </c>
      <c r="D10" s="185" t="s">
        <v>190</v>
      </c>
      <c r="E10" s="183" t="s">
        <v>555</v>
      </c>
      <c r="F10" s="186" t="s">
        <v>30</v>
      </c>
      <c r="G10" s="183" t="s">
        <v>403</v>
      </c>
      <c r="H10" s="187"/>
      <c r="I10" s="187"/>
      <c r="J10" s="187"/>
      <c r="K10" s="187"/>
      <c r="L10" s="187"/>
      <c r="M10" s="187"/>
    </row>
    <row r="11" spans="1:13" ht="18" customHeight="1">
      <c r="A11" s="183">
        <v>5</v>
      </c>
      <c r="B11" s="183" t="s">
        <v>132</v>
      </c>
      <c r="C11" s="184" t="s">
        <v>192</v>
      </c>
      <c r="D11" s="185" t="s">
        <v>193</v>
      </c>
      <c r="E11" s="183" t="s">
        <v>555</v>
      </c>
      <c r="F11" s="189" t="s">
        <v>31</v>
      </c>
      <c r="G11" s="183" t="s">
        <v>403</v>
      </c>
      <c r="H11" s="187"/>
      <c r="I11" s="187"/>
      <c r="J11" s="187"/>
      <c r="K11" s="187"/>
      <c r="L11" s="187"/>
      <c r="M11" s="187"/>
    </row>
    <row r="12" spans="1:13" ht="18" customHeight="1">
      <c r="A12" s="183">
        <v>6</v>
      </c>
      <c r="B12" s="183" t="s">
        <v>136</v>
      </c>
      <c r="C12" s="184" t="s">
        <v>151</v>
      </c>
      <c r="D12" s="185" t="s">
        <v>365</v>
      </c>
      <c r="E12" s="188" t="s">
        <v>554</v>
      </c>
      <c r="F12" s="186" t="s">
        <v>453</v>
      </c>
      <c r="G12" s="183" t="s">
        <v>403</v>
      </c>
      <c r="H12" s="187"/>
      <c r="I12" s="187"/>
      <c r="J12" s="187"/>
      <c r="K12" s="187"/>
      <c r="L12" s="187"/>
      <c r="M12" s="187"/>
    </row>
    <row r="13" spans="1:13" ht="18" customHeight="1">
      <c r="A13" s="183">
        <v>7</v>
      </c>
      <c r="B13" s="183" t="s">
        <v>132</v>
      </c>
      <c r="C13" s="184" t="s">
        <v>154</v>
      </c>
      <c r="D13" s="185" t="s">
        <v>434</v>
      </c>
      <c r="E13" s="183" t="s">
        <v>555</v>
      </c>
      <c r="F13" s="186">
        <v>34778</v>
      </c>
      <c r="G13" s="183" t="s">
        <v>403</v>
      </c>
      <c r="H13" s="187"/>
      <c r="I13" s="187"/>
      <c r="J13" s="187"/>
      <c r="K13" s="187"/>
      <c r="L13" s="187"/>
      <c r="M13" s="187"/>
    </row>
    <row r="14" spans="1:13" ht="18" customHeight="1">
      <c r="A14" s="183">
        <v>8</v>
      </c>
      <c r="B14" s="183" t="s">
        <v>132</v>
      </c>
      <c r="C14" s="184" t="s">
        <v>197</v>
      </c>
      <c r="D14" s="185" t="s">
        <v>198</v>
      </c>
      <c r="E14" s="183" t="s">
        <v>555</v>
      </c>
      <c r="F14" s="186" t="s">
        <v>32</v>
      </c>
      <c r="G14" s="183" t="s">
        <v>140</v>
      </c>
      <c r="H14" s="187"/>
      <c r="I14" s="187"/>
      <c r="J14" s="187"/>
      <c r="K14" s="187"/>
      <c r="L14" s="187"/>
      <c r="M14" s="187"/>
    </row>
    <row r="15" spans="1:13" ht="18" customHeight="1">
      <c r="A15" s="183">
        <v>9</v>
      </c>
      <c r="B15" s="183" t="s">
        <v>136</v>
      </c>
      <c r="C15" s="184" t="s">
        <v>200</v>
      </c>
      <c r="D15" s="185" t="s">
        <v>201</v>
      </c>
      <c r="E15" s="188" t="s">
        <v>554</v>
      </c>
      <c r="F15" s="186" t="s">
        <v>74</v>
      </c>
      <c r="G15" s="183" t="s">
        <v>140</v>
      </c>
      <c r="H15" s="187"/>
      <c r="I15" s="187"/>
      <c r="J15" s="187"/>
      <c r="K15" s="187"/>
      <c r="L15" s="187"/>
      <c r="M15" s="187"/>
    </row>
    <row r="16" spans="1:13" ht="18" customHeight="1">
      <c r="A16" s="183">
        <v>10</v>
      </c>
      <c r="B16" s="183" t="s">
        <v>136</v>
      </c>
      <c r="C16" s="190" t="s">
        <v>158</v>
      </c>
      <c r="D16" s="191" t="s">
        <v>431</v>
      </c>
      <c r="E16" s="188" t="s">
        <v>554</v>
      </c>
      <c r="F16" s="189">
        <v>33901</v>
      </c>
      <c r="G16" s="183" t="s">
        <v>140</v>
      </c>
      <c r="H16" s="187"/>
      <c r="I16" s="187"/>
      <c r="J16" s="187"/>
      <c r="K16" s="187"/>
      <c r="L16" s="187"/>
      <c r="M16" s="187"/>
    </row>
    <row r="17" spans="1:13" ht="18" customHeight="1">
      <c r="A17" s="183">
        <v>11</v>
      </c>
      <c r="B17" s="183" t="s">
        <v>136</v>
      </c>
      <c r="C17" s="190" t="s">
        <v>432</v>
      </c>
      <c r="D17" s="191" t="s">
        <v>433</v>
      </c>
      <c r="E17" s="188" t="s">
        <v>554</v>
      </c>
      <c r="F17" s="189">
        <v>34157</v>
      </c>
      <c r="G17" s="183" t="s">
        <v>140</v>
      </c>
      <c r="H17" s="187"/>
      <c r="I17" s="187"/>
      <c r="J17" s="187"/>
      <c r="K17" s="187"/>
      <c r="L17" s="187"/>
      <c r="M17" s="187"/>
    </row>
    <row r="18" spans="1:13" ht="18" customHeight="1">
      <c r="A18" s="183">
        <v>12</v>
      </c>
      <c r="B18" s="183" t="s">
        <v>132</v>
      </c>
      <c r="C18" s="184" t="s">
        <v>202</v>
      </c>
      <c r="D18" s="185" t="s">
        <v>203</v>
      </c>
      <c r="E18" s="183" t="s">
        <v>555</v>
      </c>
      <c r="F18" s="186" t="s">
        <v>34</v>
      </c>
      <c r="G18" s="183" t="s">
        <v>188</v>
      </c>
      <c r="H18" s="187"/>
      <c r="I18" s="187"/>
      <c r="J18" s="187"/>
      <c r="K18" s="187"/>
      <c r="L18" s="187"/>
      <c r="M18" s="187"/>
    </row>
    <row r="19" spans="1:13" ht="18" customHeight="1">
      <c r="A19" s="183">
        <v>13</v>
      </c>
      <c r="B19" s="183" t="s">
        <v>132</v>
      </c>
      <c r="C19" s="184" t="s">
        <v>194</v>
      </c>
      <c r="D19" s="185" t="s">
        <v>427</v>
      </c>
      <c r="E19" s="183" t="s">
        <v>555</v>
      </c>
      <c r="F19" s="186">
        <v>34224</v>
      </c>
      <c r="G19" s="183" t="s">
        <v>188</v>
      </c>
      <c r="H19" s="187"/>
      <c r="I19" s="187"/>
      <c r="J19" s="187"/>
      <c r="K19" s="187"/>
      <c r="L19" s="187"/>
      <c r="M19" s="187"/>
    </row>
    <row r="20" spans="1:13" ht="18" customHeight="1">
      <c r="A20" s="183">
        <v>14</v>
      </c>
      <c r="B20" s="183" t="s">
        <v>136</v>
      </c>
      <c r="C20" s="184" t="s">
        <v>209</v>
      </c>
      <c r="D20" s="185" t="s">
        <v>210</v>
      </c>
      <c r="E20" s="188" t="s">
        <v>554</v>
      </c>
      <c r="F20" s="189" t="s">
        <v>36</v>
      </c>
      <c r="G20" s="183" t="s">
        <v>309</v>
      </c>
      <c r="H20" s="187"/>
      <c r="I20" s="187"/>
      <c r="J20" s="187"/>
      <c r="K20" s="187"/>
      <c r="L20" s="187"/>
      <c r="M20" s="187"/>
    </row>
    <row r="21" spans="1:13" ht="18" customHeight="1">
      <c r="A21" s="183">
        <v>15</v>
      </c>
      <c r="B21" s="183" t="s">
        <v>136</v>
      </c>
      <c r="C21" s="184" t="s">
        <v>213</v>
      </c>
      <c r="D21" s="185" t="s">
        <v>214</v>
      </c>
      <c r="E21" s="188" t="s">
        <v>554</v>
      </c>
      <c r="F21" s="186" t="s">
        <v>39</v>
      </c>
      <c r="G21" s="183" t="s">
        <v>309</v>
      </c>
      <c r="H21" s="187"/>
      <c r="I21" s="187"/>
      <c r="J21" s="187"/>
      <c r="K21" s="187"/>
      <c r="L21" s="187"/>
      <c r="M21" s="187"/>
    </row>
    <row r="22" spans="1:13" ht="18" customHeight="1">
      <c r="A22" s="183">
        <v>16</v>
      </c>
      <c r="B22" s="183" t="s">
        <v>132</v>
      </c>
      <c r="C22" s="184" t="s">
        <v>215</v>
      </c>
      <c r="D22" s="185" t="s">
        <v>216</v>
      </c>
      <c r="E22" s="183" t="s">
        <v>555</v>
      </c>
      <c r="F22" s="189" t="s">
        <v>40</v>
      </c>
      <c r="G22" s="183" t="s">
        <v>451</v>
      </c>
      <c r="H22" s="187"/>
      <c r="I22" s="187"/>
      <c r="J22" s="187"/>
      <c r="K22" s="187"/>
      <c r="L22" s="187"/>
      <c r="M22" s="187"/>
    </row>
    <row r="23" spans="1:13" ht="18" customHeight="1">
      <c r="A23" s="183">
        <v>17</v>
      </c>
      <c r="B23" s="183" t="s">
        <v>132</v>
      </c>
      <c r="C23" s="184" t="s">
        <v>220</v>
      </c>
      <c r="D23" s="185" t="s">
        <v>168</v>
      </c>
      <c r="E23" s="183" t="s">
        <v>555</v>
      </c>
      <c r="F23" s="189" t="s">
        <v>43</v>
      </c>
      <c r="G23" s="183" t="s">
        <v>563</v>
      </c>
      <c r="H23" s="187"/>
      <c r="I23" s="187"/>
      <c r="J23" s="187"/>
      <c r="K23" s="187"/>
      <c r="L23" s="187"/>
      <c r="M23" s="187"/>
    </row>
    <row r="24" spans="1:13" ht="18" customHeight="1">
      <c r="A24" s="183">
        <v>18</v>
      </c>
      <c r="B24" s="183" t="s">
        <v>136</v>
      </c>
      <c r="C24" s="184" t="s">
        <v>223</v>
      </c>
      <c r="D24" s="185" t="s">
        <v>117</v>
      </c>
      <c r="E24" s="188" t="s">
        <v>554</v>
      </c>
      <c r="F24" s="186" t="s">
        <v>44</v>
      </c>
      <c r="G24" s="183" t="s">
        <v>563</v>
      </c>
      <c r="H24" s="187"/>
      <c r="I24" s="187"/>
      <c r="J24" s="187"/>
      <c r="K24" s="187"/>
      <c r="L24" s="187"/>
      <c r="M24" s="187"/>
    </row>
    <row r="25" spans="1:13" ht="18" customHeight="1">
      <c r="A25" s="183">
        <v>19</v>
      </c>
      <c r="B25" s="183" t="s">
        <v>136</v>
      </c>
      <c r="C25" s="184" t="s">
        <v>371</v>
      </c>
      <c r="D25" s="185" t="s">
        <v>365</v>
      </c>
      <c r="E25" s="188" t="s">
        <v>554</v>
      </c>
      <c r="F25" s="186" t="s">
        <v>454</v>
      </c>
      <c r="G25" s="183" t="s">
        <v>563</v>
      </c>
      <c r="H25" s="187"/>
      <c r="I25" s="187"/>
      <c r="J25" s="187"/>
      <c r="K25" s="187"/>
      <c r="L25" s="187"/>
      <c r="M25" s="187"/>
    </row>
    <row r="26" spans="1:13" ht="18" customHeight="1">
      <c r="A26" s="183">
        <v>20</v>
      </c>
      <c r="B26" s="183" t="s">
        <v>136</v>
      </c>
      <c r="C26" s="190" t="s">
        <v>158</v>
      </c>
      <c r="D26" s="191" t="s">
        <v>113</v>
      </c>
      <c r="E26" s="188" t="s">
        <v>554</v>
      </c>
      <c r="F26" s="189">
        <v>33859</v>
      </c>
      <c r="G26" s="183" t="s">
        <v>563</v>
      </c>
      <c r="H26" s="187"/>
      <c r="I26" s="187"/>
      <c r="J26" s="187"/>
      <c r="K26" s="187"/>
      <c r="L26" s="187"/>
      <c r="M26" s="187"/>
    </row>
    <row r="27" spans="1:13" ht="18" customHeight="1">
      <c r="A27" s="183">
        <v>21</v>
      </c>
      <c r="B27" s="183" t="s">
        <v>132</v>
      </c>
      <c r="C27" s="184" t="s">
        <v>224</v>
      </c>
      <c r="D27" s="185" t="s">
        <v>328</v>
      </c>
      <c r="E27" s="183" t="s">
        <v>555</v>
      </c>
      <c r="F27" s="186" t="s">
        <v>46</v>
      </c>
      <c r="G27" s="183" t="s">
        <v>564</v>
      </c>
      <c r="H27" s="187"/>
      <c r="I27" s="187"/>
      <c r="J27" s="187"/>
      <c r="K27" s="187"/>
      <c r="L27" s="187"/>
      <c r="M27" s="187"/>
    </row>
    <row r="28" spans="1:13" ht="18" customHeight="1">
      <c r="A28" s="183">
        <v>22</v>
      </c>
      <c r="B28" s="183" t="s">
        <v>136</v>
      </c>
      <c r="C28" s="184" t="s">
        <v>230</v>
      </c>
      <c r="D28" s="185" t="s">
        <v>231</v>
      </c>
      <c r="E28" s="188" t="s">
        <v>554</v>
      </c>
      <c r="F28" s="189" t="s">
        <v>68</v>
      </c>
      <c r="G28" s="183" t="s">
        <v>565</v>
      </c>
      <c r="H28" s="187"/>
      <c r="I28" s="187"/>
      <c r="J28" s="187"/>
      <c r="K28" s="187"/>
      <c r="L28" s="187"/>
      <c r="M28" s="187"/>
    </row>
    <row r="29" spans="1:13" ht="18" customHeight="1">
      <c r="A29" s="183">
        <v>23</v>
      </c>
      <c r="B29" s="183" t="s">
        <v>136</v>
      </c>
      <c r="C29" s="184" t="s">
        <v>235</v>
      </c>
      <c r="D29" s="185" t="s">
        <v>195</v>
      </c>
      <c r="E29" s="188" t="s">
        <v>554</v>
      </c>
      <c r="F29" s="186" t="s">
        <v>69</v>
      </c>
      <c r="G29" s="183" t="s">
        <v>565</v>
      </c>
      <c r="H29" s="187"/>
      <c r="I29" s="187"/>
      <c r="J29" s="187"/>
      <c r="K29" s="187"/>
      <c r="L29" s="187"/>
      <c r="M29" s="187"/>
    </row>
    <row r="30" spans="1:13" ht="18" customHeight="1">
      <c r="A30" s="183">
        <v>24</v>
      </c>
      <c r="B30" s="183" t="s">
        <v>132</v>
      </c>
      <c r="C30" s="184" t="s">
        <v>381</v>
      </c>
      <c r="D30" s="185" t="s">
        <v>382</v>
      </c>
      <c r="E30" s="183" t="s">
        <v>555</v>
      </c>
      <c r="F30" s="186" t="s">
        <v>552</v>
      </c>
      <c r="G30" s="183" t="s">
        <v>565</v>
      </c>
      <c r="H30" s="187"/>
      <c r="I30" s="187"/>
      <c r="J30" s="187"/>
      <c r="K30" s="187"/>
      <c r="L30" s="187"/>
      <c r="M30" s="187"/>
    </row>
    <row r="31" spans="1:13" ht="18" customHeight="1">
      <c r="A31" s="183">
        <v>25</v>
      </c>
      <c r="B31" s="183" t="s">
        <v>132</v>
      </c>
      <c r="C31" s="184" t="s">
        <v>445</v>
      </c>
      <c r="D31" s="185" t="s">
        <v>435</v>
      </c>
      <c r="E31" s="183" t="s">
        <v>555</v>
      </c>
      <c r="F31" s="186">
        <v>32546</v>
      </c>
      <c r="G31" s="183" t="s">
        <v>565</v>
      </c>
      <c r="H31" s="187"/>
      <c r="I31" s="187"/>
      <c r="J31" s="187"/>
      <c r="K31" s="187"/>
      <c r="L31" s="187"/>
      <c r="M31" s="187"/>
    </row>
    <row r="32" spans="1:13" ht="18" customHeight="1">
      <c r="A32" s="183">
        <v>26</v>
      </c>
      <c r="B32" s="183" t="s">
        <v>132</v>
      </c>
      <c r="C32" s="184" t="s">
        <v>237</v>
      </c>
      <c r="D32" s="185" t="s">
        <v>178</v>
      </c>
      <c r="E32" s="183" t="s">
        <v>555</v>
      </c>
      <c r="F32" s="189" t="s">
        <v>48</v>
      </c>
      <c r="G32" s="183" t="s">
        <v>566</v>
      </c>
      <c r="H32" s="187"/>
      <c r="I32" s="187"/>
      <c r="J32" s="187"/>
      <c r="K32" s="187"/>
      <c r="L32" s="187"/>
      <c r="M32" s="187"/>
    </row>
    <row r="33" spans="1:13" ht="18" customHeight="1">
      <c r="A33" s="183">
        <v>27</v>
      </c>
      <c r="B33" s="183" t="s">
        <v>136</v>
      </c>
      <c r="C33" s="184" t="s">
        <v>455</v>
      </c>
      <c r="D33" s="185" t="s">
        <v>435</v>
      </c>
      <c r="E33" s="188" t="s">
        <v>554</v>
      </c>
      <c r="F33" s="189">
        <v>34997</v>
      </c>
      <c r="G33" s="183" t="s">
        <v>566</v>
      </c>
      <c r="H33" s="187"/>
      <c r="I33" s="187"/>
      <c r="J33" s="187"/>
      <c r="K33" s="187"/>
      <c r="L33" s="187"/>
      <c r="M33" s="187"/>
    </row>
    <row r="34" spans="1:13" ht="18" customHeight="1">
      <c r="A34" s="183">
        <v>28</v>
      </c>
      <c r="B34" s="183" t="s">
        <v>132</v>
      </c>
      <c r="C34" s="184" t="s">
        <v>240</v>
      </c>
      <c r="D34" s="185" t="s">
        <v>241</v>
      </c>
      <c r="E34" s="183" t="s">
        <v>555</v>
      </c>
      <c r="F34" s="189" t="s">
        <v>49</v>
      </c>
      <c r="G34" s="183" t="s">
        <v>566</v>
      </c>
      <c r="H34" s="187"/>
      <c r="I34" s="187"/>
      <c r="J34" s="187"/>
      <c r="K34" s="187"/>
      <c r="L34" s="187"/>
      <c r="M34" s="187"/>
    </row>
    <row r="35" spans="1:13" ht="18" customHeight="1">
      <c r="A35" s="183">
        <v>29</v>
      </c>
      <c r="B35" s="183" t="s">
        <v>136</v>
      </c>
      <c r="C35" s="184" t="s">
        <v>245</v>
      </c>
      <c r="D35" s="185" t="s">
        <v>115</v>
      </c>
      <c r="E35" s="188" t="s">
        <v>554</v>
      </c>
      <c r="F35" s="186" t="s">
        <v>377</v>
      </c>
      <c r="G35" s="183" t="s">
        <v>566</v>
      </c>
      <c r="H35" s="187"/>
      <c r="I35" s="187"/>
      <c r="J35" s="187"/>
      <c r="K35" s="187"/>
      <c r="L35" s="187"/>
      <c r="M35" s="187"/>
    </row>
    <row r="36" spans="1:13" ht="18" customHeight="1">
      <c r="A36" s="183">
        <v>30</v>
      </c>
      <c r="B36" s="183" t="s">
        <v>386</v>
      </c>
      <c r="C36" s="190" t="s">
        <v>394</v>
      </c>
      <c r="D36" s="191" t="s">
        <v>395</v>
      </c>
      <c r="E36" s="183" t="s">
        <v>555</v>
      </c>
      <c r="F36" s="189">
        <v>33862</v>
      </c>
      <c r="G36" s="183" t="s">
        <v>50</v>
      </c>
      <c r="H36" s="187"/>
      <c r="I36" s="187"/>
      <c r="J36" s="187"/>
      <c r="K36" s="187"/>
      <c r="L36" s="187"/>
      <c r="M36" s="187"/>
    </row>
    <row r="37" spans="1:13" ht="18" customHeight="1">
      <c r="A37" s="183">
        <v>31</v>
      </c>
      <c r="B37" s="183" t="s">
        <v>136</v>
      </c>
      <c r="C37" s="184" t="s">
        <v>439</v>
      </c>
      <c r="D37" s="185" t="s">
        <v>248</v>
      </c>
      <c r="E37" s="188" t="s">
        <v>554</v>
      </c>
      <c r="F37" s="186" t="s">
        <v>550</v>
      </c>
      <c r="G37" s="183" t="s">
        <v>249</v>
      </c>
      <c r="H37" s="187"/>
      <c r="I37" s="187"/>
      <c r="J37" s="187"/>
      <c r="K37" s="187"/>
      <c r="L37" s="187"/>
      <c r="M37" s="187"/>
    </row>
    <row r="38" spans="1:13" ht="18" customHeight="1">
      <c r="A38" s="183">
        <v>32</v>
      </c>
      <c r="B38" s="183" t="s">
        <v>132</v>
      </c>
      <c r="C38" s="184" t="s">
        <v>252</v>
      </c>
      <c r="D38" s="185" t="s">
        <v>253</v>
      </c>
      <c r="E38" s="183" t="s">
        <v>555</v>
      </c>
      <c r="F38" s="189" t="s">
        <v>52</v>
      </c>
      <c r="G38" s="183" t="s">
        <v>254</v>
      </c>
      <c r="H38" s="187"/>
      <c r="I38" s="187"/>
      <c r="J38" s="187"/>
      <c r="K38" s="187"/>
      <c r="L38" s="187"/>
      <c r="M38" s="187"/>
    </row>
    <row r="39" spans="1:13" ht="18" customHeight="1">
      <c r="A39" s="183">
        <v>33</v>
      </c>
      <c r="B39" s="183" t="s">
        <v>136</v>
      </c>
      <c r="C39" s="184" t="s">
        <v>257</v>
      </c>
      <c r="D39" s="185" t="s">
        <v>258</v>
      </c>
      <c r="E39" s="188" t="s">
        <v>554</v>
      </c>
      <c r="F39" s="186" t="s">
        <v>54</v>
      </c>
      <c r="G39" s="183" t="s">
        <v>256</v>
      </c>
      <c r="H39" s="187"/>
      <c r="I39" s="187"/>
      <c r="J39" s="187"/>
      <c r="K39" s="187"/>
      <c r="L39" s="187"/>
      <c r="M39" s="187"/>
    </row>
    <row r="40" spans="1:13" ht="18" customHeight="1">
      <c r="A40" s="183">
        <v>34</v>
      </c>
      <c r="B40" s="183" t="s">
        <v>132</v>
      </c>
      <c r="C40" s="184" t="s">
        <v>259</v>
      </c>
      <c r="D40" s="185" t="s">
        <v>130</v>
      </c>
      <c r="E40" s="183" t="s">
        <v>555</v>
      </c>
      <c r="F40" s="186" t="s">
        <v>55</v>
      </c>
      <c r="G40" s="183" t="s">
        <v>256</v>
      </c>
      <c r="H40" s="187"/>
      <c r="I40" s="187"/>
      <c r="J40" s="187"/>
      <c r="K40" s="187"/>
      <c r="L40" s="187"/>
      <c r="M40" s="187"/>
    </row>
    <row r="41" spans="1:13" ht="18" customHeight="1">
      <c r="A41" s="183">
        <v>35</v>
      </c>
      <c r="B41" s="183" t="s">
        <v>132</v>
      </c>
      <c r="C41" s="184" t="s">
        <v>154</v>
      </c>
      <c r="D41" s="185" t="s">
        <v>260</v>
      </c>
      <c r="E41" s="183" t="s">
        <v>555</v>
      </c>
      <c r="F41" s="189" t="s">
        <v>103</v>
      </c>
      <c r="G41" s="183" t="s">
        <v>577</v>
      </c>
      <c r="H41" s="187"/>
      <c r="I41" s="187"/>
      <c r="J41" s="187"/>
      <c r="K41" s="187"/>
      <c r="L41" s="187"/>
      <c r="M41" s="187"/>
    </row>
    <row r="42" spans="1:13" s="200" customFormat="1">
      <c r="G42" s="199"/>
    </row>
    <row r="43" spans="1:13" s="200" customFormat="1">
      <c r="A43" s="200" t="s">
        <v>570</v>
      </c>
      <c r="G43" s="199"/>
      <c r="K43" s="199" t="s">
        <v>578</v>
      </c>
    </row>
    <row r="44" spans="1:13">
      <c r="F44" s="192" t="s">
        <v>567</v>
      </c>
      <c r="K44" s="194" t="s">
        <v>568</v>
      </c>
    </row>
    <row r="45" spans="1:13">
      <c r="F45" s="194" t="s">
        <v>568</v>
      </c>
      <c r="K45" s="194"/>
    </row>
    <row r="46" spans="1:13">
      <c r="F46" s="194"/>
      <c r="K46" s="194"/>
    </row>
    <row r="47" spans="1:13">
      <c r="F47" s="194"/>
      <c r="K47" s="194"/>
    </row>
    <row r="48" spans="1:13">
      <c r="F48" s="194"/>
      <c r="K48" s="194"/>
    </row>
    <row r="49" spans="6:11">
      <c r="F49" s="194"/>
      <c r="K49" s="194" t="s">
        <v>569</v>
      </c>
    </row>
    <row r="50" spans="6:11">
      <c r="F50" s="194" t="s">
        <v>569</v>
      </c>
    </row>
  </sheetData>
  <mergeCells count="1">
    <mergeCell ref="A4:M4"/>
  </mergeCells>
  <pageMargins left="0.53" right="0.24" top="0.62" bottom="0.63" header="0.31496062992125984" footer="0.31496062992125984"/>
  <pageSetup paperSize="9" scale="9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0"/>
  <sheetViews>
    <sheetView workbookViewId="0">
      <selection activeCell="N3" sqref="N3:N12"/>
    </sheetView>
  </sheetViews>
  <sheetFormatPr defaultRowHeight="15"/>
  <cols>
    <col min="4" max="4" width="22.140625" bestFit="1" customWidth="1"/>
    <col min="6" max="6" width="13.85546875" customWidth="1"/>
    <col min="7" max="9" width="0" hidden="1" customWidth="1"/>
    <col min="10" max="10" width="7.5703125" customWidth="1"/>
    <col min="12" max="13" width="0" hidden="1" customWidth="1"/>
    <col min="15" max="15" width="11.85546875" bestFit="1" customWidth="1"/>
  </cols>
  <sheetData>
    <row r="1" spans="1:31" s="117" customFormat="1" ht="135" customHeight="1">
      <c r="A1" s="115" t="s">
        <v>0</v>
      </c>
      <c r="B1" s="115" t="s">
        <v>56</v>
      </c>
      <c r="C1" s="115" t="s">
        <v>57</v>
      </c>
      <c r="D1" s="115" t="s">
        <v>264</v>
      </c>
      <c r="E1" s="116" t="s">
        <v>263</v>
      </c>
      <c r="F1" s="115" t="s">
        <v>265</v>
      </c>
      <c r="G1" s="115" t="s">
        <v>270</v>
      </c>
      <c r="H1" s="115" t="s">
        <v>271</v>
      </c>
      <c r="I1" s="115" t="s">
        <v>272</v>
      </c>
      <c r="J1" s="115" t="s">
        <v>459</v>
      </c>
      <c r="K1" s="115" t="s">
        <v>273</v>
      </c>
      <c r="L1" s="115" t="s">
        <v>458</v>
      </c>
      <c r="M1" s="115" t="s">
        <v>276</v>
      </c>
      <c r="N1" s="115" t="s">
        <v>277</v>
      </c>
      <c r="O1" s="115" t="s">
        <v>278</v>
      </c>
      <c r="P1" s="115" t="s">
        <v>282</v>
      </c>
    </row>
    <row r="2" spans="1:31" s="3" customFormat="1" ht="18" customHeight="1">
      <c r="A2" s="118">
        <v>4</v>
      </c>
      <c r="B2" s="118">
        <v>1</v>
      </c>
      <c r="C2" s="118" t="s">
        <v>132</v>
      </c>
      <c r="D2" s="119" t="s">
        <v>143</v>
      </c>
      <c r="E2" s="119" t="s">
        <v>144</v>
      </c>
      <c r="F2" s="120" t="s">
        <v>100</v>
      </c>
      <c r="G2" s="118"/>
      <c r="H2" s="118"/>
      <c r="I2" s="118"/>
      <c r="J2" s="118">
        <v>1</v>
      </c>
      <c r="K2" s="118"/>
      <c r="L2" s="118"/>
      <c r="M2" s="118"/>
      <c r="N2" s="118"/>
      <c r="O2" s="121" t="s">
        <v>4</v>
      </c>
      <c r="P2" s="122">
        <f t="shared" ref="P2:P30" ca="1" si="0">DATEDIF(O2,TODAY(),"y")</f>
        <v>35</v>
      </c>
    </row>
    <row r="3" spans="1:31" s="3" customFormat="1" ht="18" customHeight="1">
      <c r="A3" s="118">
        <v>5</v>
      </c>
      <c r="B3" s="118">
        <v>2</v>
      </c>
      <c r="C3" s="118" t="s">
        <v>132</v>
      </c>
      <c r="D3" s="119" t="s">
        <v>145</v>
      </c>
      <c r="E3" s="119" t="s">
        <v>146</v>
      </c>
      <c r="F3" s="120" t="s">
        <v>99</v>
      </c>
      <c r="G3" s="118"/>
      <c r="H3" s="118"/>
      <c r="I3" s="118"/>
      <c r="J3" s="118">
        <v>1</v>
      </c>
      <c r="K3" s="118"/>
      <c r="L3" s="118"/>
      <c r="M3" s="118"/>
      <c r="N3" s="118"/>
      <c r="O3" s="121" t="s">
        <v>7</v>
      </c>
      <c r="P3" s="122">
        <f t="shared" ca="1" si="0"/>
        <v>37</v>
      </c>
    </row>
    <row r="4" spans="1:31" s="3" customFormat="1" ht="18" customHeight="1">
      <c r="A4" s="118">
        <v>6</v>
      </c>
      <c r="B4" s="118">
        <v>3</v>
      </c>
      <c r="C4" s="118" t="s">
        <v>136</v>
      </c>
      <c r="D4" s="119" t="s">
        <v>148</v>
      </c>
      <c r="E4" s="119" t="s">
        <v>149</v>
      </c>
      <c r="F4" s="120" t="s">
        <v>94</v>
      </c>
      <c r="G4" s="118"/>
      <c r="H4" s="118"/>
      <c r="I4" s="118"/>
      <c r="J4" s="118">
        <v>1</v>
      </c>
      <c r="K4" s="118"/>
      <c r="L4" s="118"/>
      <c r="M4" s="118"/>
      <c r="N4" s="118">
        <v>1</v>
      </c>
      <c r="O4" s="121" t="s">
        <v>9</v>
      </c>
      <c r="P4" s="122">
        <f t="shared" ca="1" si="0"/>
        <v>40</v>
      </c>
    </row>
    <row r="5" spans="1:31" s="3" customFormat="1" ht="18" customHeight="1">
      <c r="A5" s="118">
        <v>7</v>
      </c>
      <c r="B5" s="118">
        <v>4</v>
      </c>
      <c r="C5" s="118" t="s">
        <v>136</v>
      </c>
      <c r="D5" s="119" t="s">
        <v>151</v>
      </c>
      <c r="E5" s="119" t="s">
        <v>152</v>
      </c>
      <c r="F5" s="120" t="s">
        <v>95</v>
      </c>
      <c r="G5" s="118"/>
      <c r="H5" s="118"/>
      <c r="I5" s="118"/>
      <c r="J5" s="118">
        <v>1</v>
      </c>
      <c r="K5" s="118"/>
      <c r="L5" s="118"/>
      <c r="M5" s="118"/>
      <c r="N5" s="118">
        <v>1</v>
      </c>
      <c r="O5" s="121" t="s">
        <v>10</v>
      </c>
      <c r="P5" s="122">
        <f t="shared" ca="1" si="0"/>
        <v>35</v>
      </c>
    </row>
    <row r="6" spans="1:31" s="3" customFormat="1" ht="18" customHeight="1">
      <c r="A6" s="118">
        <v>8</v>
      </c>
      <c r="B6" s="118">
        <v>5</v>
      </c>
      <c r="C6" s="118" t="s">
        <v>136</v>
      </c>
      <c r="D6" s="119" t="s">
        <v>157</v>
      </c>
      <c r="E6" s="119" t="s">
        <v>119</v>
      </c>
      <c r="F6" s="120" t="s">
        <v>97</v>
      </c>
      <c r="G6" s="118"/>
      <c r="H6" s="118"/>
      <c r="I6" s="118"/>
      <c r="J6" s="118">
        <v>1</v>
      </c>
      <c r="K6" s="118"/>
      <c r="L6" s="118"/>
      <c r="M6" s="118">
        <v>1</v>
      </c>
      <c r="N6" s="118">
        <v>1</v>
      </c>
      <c r="O6" s="121" t="s">
        <v>13</v>
      </c>
      <c r="P6" s="122">
        <f t="shared" ca="1" si="0"/>
        <v>29</v>
      </c>
    </row>
    <row r="7" spans="1:31" s="3" customFormat="1" ht="18" customHeight="1">
      <c r="A7" s="118">
        <v>9</v>
      </c>
      <c r="B7" s="118">
        <v>6</v>
      </c>
      <c r="C7" s="118" t="s">
        <v>136</v>
      </c>
      <c r="D7" s="119" t="s">
        <v>158</v>
      </c>
      <c r="E7" s="119" t="s">
        <v>159</v>
      </c>
      <c r="F7" s="120" t="s">
        <v>98</v>
      </c>
      <c r="G7" s="118"/>
      <c r="H7" s="118"/>
      <c r="I7" s="118"/>
      <c r="J7" s="118">
        <v>1</v>
      </c>
      <c r="K7" s="118"/>
      <c r="L7" s="118"/>
      <c r="M7" s="118">
        <v>1</v>
      </c>
      <c r="N7" s="118">
        <v>1</v>
      </c>
      <c r="O7" s="121" t="s">
        <v>15</v>
      </c>
      <c r="P7" s="122">
        <f t="shared" ca="1" si="0"/>
        <v>35</v>
      </c>
    </row>
    <row r="8" spans="1:31" s="3" customFormat="1" ht="18" customHeight="1">
      <c r="A8" s="118">
        <v>10</v>
      </c>
      <c r="B8" s="118">
        <v>7</v>
      </c>
      <c r="C8" s="118" t="s">
        <v>132</v>
      </c>
      <c r="D8" s="119" t="s">
        <v>161</v>
      </c>
      <c r="E8" s="119" t="s">
        <v>120</v>
      </c>
      <c r="F8" s="120" t="s">
        <v>93</v>
      </c>
      <c r="G8" s="118"/>
      <c r="H8" s="118"/>
      <c r="I8" s="118"/>
      <c r="J8" s="118">
        <v>1</v>
      </c>
      <c r="K8" s="118"/>
      <c r="L8" s="118"/>
      <c r="M8" s="118"/>
      <c r="N8" s="118"/>
      <c r="O8" s="123" t="s">
        <v>71</v>
      </c>
      <c r="P8" s="122">
        <f t="shared" ca="1" si="0"/>
        <v>41</v>
      </c>
    </row>
    <row r="9" spans="1:31" s="3" customFormat="1" ht="18" customHeight="1">
      <c r="A9" s="118">
        <v>11</v>
      </c>
      <c r="B9" s="118">
        <v>8</v>
      </c>
      <c r="C9" s="118" t="s">
        <v>132</v>
      </c>
      <c r="D9" s="119" t="s">
        <v>163</v>
      </c>
      <c r="E9" s="119" t="s">
        <v>61</v>
      </c>
      <c r="F9" s="120" t="s">
        <v>93</v>
      </c>
      <c r="G9" s="118"/>
      <c r="H9" s="118"/>
      <c r="I9" s="118"/>
      <c r="J9" s="118">
        <v>1</v>
      </c>
      <c r="K9" s="118"/>
      <c r="L9" s="118"/>
      <c r="M9" s="118"/>
      <c r="N9" s="118"/>
      <c r="O9" s="121" t="s">
        <v>77</v>
      </c>
      <c r="P9" s="122">
        <f t="shared" ca="1" si="0"/>
        <v>27</v>
      </c>
    </row>
    <row r="10" spans="1:31" s="3" customFormat="1" ht="18" customHeight="1">
      <c r="A10" s="118">
        <v>12</v>
      </c>
      <c r="B10" s="118">
        <v>9</v>
      </c>
      <c r="C10" s="118" t="s">
        <v>132</v>
      </c>
      <c r="D10" s="119" t="s">
        <v>154</v>
      </c>
      <c r="E10" s="119" t="s">
        <v>155</v>
      </c>
      <c r="F10" s="120" t="s">
        <v>96</v>
      </c>
      <c r="G10" s="118"/>
      <c r="H10" s="118"/>
      <c r="I10" s="118"/>
      <c r="J10" s="118">
        <v>1</v>
      </c>
      <c r="K10" s="118"/>
      <c r="L10" s="118"/>
      <c r="M10" s="118"/>
      <c r="N10" s="118"/>
      <c r="O10" s="121" t="s">
        <v>12</v>
      </c>
      <c r="P10" s="122">
        <f t="shared" ca="1" si="0"/>
        <v>43</v>
      </c>
    </row>
    <row r="11" spans="1:31" s="3" customFormat="1" ht="18" customHeight="1">
      <c r="A11" s="118">
        <v>23</v>
      </c>
      <c r="B11" s="118">
        <v>20</v>
      </c>
      <c r="C11" s="118" t="s">
        <v>136</v>
      </c>
      <c r="D11" s="119" t="s">
        <v>170</v>
      </c>
      <c r="E11" s="119" t="s">
        <v>171</v>
      </c>
      <c r="F11" s="120" t="s">
        <v>389</v>
      </c>
      <c r="G11" s="118"/>
      <c r="H11" s="118"/>
      <c r="I11" s="118"/>
      <c r="J11" s="118">
        <v>1</v>
      </c>
      <c r="K11" s="118"/>
      <c r="L11" s="118"/>
      <c r="M11" s="118"/>
      <c r="N11" s="118">
        <v>1</v>
      </c>
      <c r="O11" s="123" t="s">
        <v>72</v>
      </c>
      <c r="P11" s="122">
        <f t="shared" ca="1" si="0"/>
        <v>60</v>
      </c>
    </row>
    <row r="12" spans="1:31" s="51" customFormat="1" ht="18" customHeight="1">
      <c r="A12" s="118">
        <v>25</v>
      </c>
      <c r="B12" s="118">
        <v>22</v>
      </c>
      <c r="C12" s="118" t="s">
        <v>136</v>
      </c>
      <c r="D12" s="119" t="s">
        <v>137</v>
      </c>
      <c r="E12" s="119" t="s">
        <v>149</v>
      </c>
      <c r="F12" s="120" t="s">
        <v>390</v>
      </c>
      <c r="G12" s="118"/>
      <c r="H12" s="118"/>
      <c r="I12" s="118"/>
      <c r="J12" s="118">
        <v>1</v>
      </c>
      <c r="K12" s="118"/>
      <c r="L12" s="118"/>
      <c r="M12" s="118"/>
      <c r="N12" s="118">
        <v>1</v>
      </c>
      <c r="O12" s="123" t="s">
        <v>18</v>
      </c>
      <c r="P12" s="122">
        <f t="shared" ca="1" si="0"/>
        <v>38</v>
      </c>
      <c r="Q12" s="3"/>
      <c r="R12" s="3"/>
      <c r="S12" s="3"/>
      <c r="T12" s="3"/>
      <c r="U12" s="3"/>
      <c r="V12" s="3"/>
      <c r="W12" s="3"/>
      <c r="X12" s="3"/>
      <c r="Y12" s="3"/>
      <c r="Z12" s="3"/>
      <c r="AA12" s="3"/>
      <c r="AB12" s="3"/>
      <c r="AC12" s="3"/>
      <c r="AD12" s="3"/>
      <c r="AE12" s="3"/>
    </row>
    <row r="13" spans="1:31" s="51" customFormat="1" ht="18" customHeight="1">
      <c r="A13" s="118">
        <v>26</v>
      </c>
      <c r="B13" s="118">
        <v>23</v>
      </c>
      <c r="C13" s="118" t="s">
        <v>132</v>
      </c>
      <c r="D13" s="119" t="s">
        <v>174</v>
      </c>
      <c r="E13" s="119" t="s">
        <v>175</v>
      </c>
      <c r="F13" s="120" t="s">
        <v>391</v>
      </c>
      <c r="G13" s="118"/>
      <c r="H13" s="118"/>
      <c r="I13" s="118"/>
      <c r="J13" s="118">
        <v>1</v>
      </c>
      <c r="K13" s="118"/>
      <c r="L13" s="118"/>
      <c r="M13" s="118"/>
      <c r="N13" s="118"/>
      <c r="O13" s="123" t="s">
        <v>19</v>
      </c>
      <c r="P13" s="122">
        <f t="shared" ca="1" si="0"/>
        <v>55</v>
      </c>
      <c r="Q13" s="3"/>
      <c r="R13" s="3"/>
      <c r="S13" s="3"/>
      <c r="T13" s="3"/>
      <c r="U13" s="3"/>
      <c r="V13" s="3"/>
      <c r="W13" s="3"/>
      <c r="X13" s="3"/>
      <c r="Y13" s="3"/>
      <c r="Z13" s="3"/>
      <c r="AA13" s="3"/>
      <c r="AB13" s="3"/>
      <c r="AC13" s="3"/>
      <c r="AD13" s="3"/>
      <c r="AE13" s="3"/>
    </row>
    <row r="14" spans="1:31" s="51" customFormat="1" ht="18" customHeight="1">
      <c r="A14" s="118">
        <v>27</v>
      </c>
      <c r="B14" s="118">
        <v>24</v>
      </c>
      <c r="C14" s="118" t="s">
        <v>132</v>
      </c>
      <c r="D14" s="119" t="s">
        <v>164</v>
      </c>
      <c r="E14" s="119" t="s">
        <v>165</v>
      </c>
      <c r="F14" s="120" t="s">
        <v>391</v>
      </c>
      <c r="G14" s="118"/>
      <c r="H14" s="118"/>
      <c r="I14" s="118"/>
      <c r="J14" s="118">
        <v>1</v>
      </c>
      <c r="K14" s="118"/>
      <c r="L14" s="118"/>
      <c r="M14" s="118"/>
      <c r="N14" s="118"/>
      <c r="O14" s="121" t="s">
        <v>70</v>
      </c>
      <c r="P14" s="122">
        <f t="shared" ca="1" si="0"/>
        <v>34</v>
      </c>
      <c r="Q14" s="3"/>
      <c r="R14" s="3"/>
      <c r="S14" s="3"/>
      <c r="T14" s="3"/>
      <c r="U14" s="3"/>
      <c r="V14" s="3"/>
      <c r="W14" s="3"/>
      <c r="X14" s="3"/>
      <c r="Y14" s="3"/>
      <c r="Z14" s="3"/>
      <c r="AA14" s="3"/>
      <c r="AB14" s="3"/>
      <c r="AC14" s="3"/>
      <c r="AD14" s="3"/>
      <c r="AE14" s="3"/>
    </row>
    <row r="15" spans="1:31" s="51" customFormat="1" ht="18" customHeight="1">
      <c r="A15" s="118">
        <v>28</v>
      </c>
      <c r="B15" s="118">
        <v>25</v>
      </c>
      <c r="C15" s="118" t="s">
        <v>132</v>
      </c>
      <c r="D15" s="119" t="s">
        <v>177</v>
      </c>
      <c r="E15" s="119" t="s">
        <v>178</v>
      </c>
      <c r="F15" s="120" t="s">
        <v>391</v>
      </c>
      <c r="G15" s="118"/>
      <c r="H15" s="118"/>
      <c r="I15" s="118"/>
      <c r="J15" s="118">
        <v>1</v>
      </c>
      <c r="K15" s="118"/>
      <c r="L15" s="118"/>
      <c r="M15" s="118"/>
      <c r="N15" s="118"/>
      <c r="O15" s="121" t="s">
        <v>20</v>
      </c>
      <c r="P15" s="122">
        <f t="shared" ca="1" si="0"/>
        <v>33</v>
      </c>
      <c r="Q15" s="3"/>
      <c r="R15" s="3"/>
      <c r="S15" s="3"/>
      <c r="T15" s="3"/>
      <c r="U15" s="3"/>
      <c r="V15" s="3"/>
      <c r="W15" s="3"/>
      <c r="X15" s="3"/>
      <c r="Y15" s="3"/>
      <c r="Z15" s="3"/>
      <c r="AA15" s="3"/>
      <c r="AB15" s="3"/>
      <c r="AC15" s="3"/>
      <c r="AD15" s="3"/>
      <c r="AE15" s="3"/>
    </row>
    <row r="16" spans="1:31" s="51" customFormat="1" ht="18" customHeight="1">
      <c r="A16" s="118">
        <v>30</v>
      </c>
      <c r="B16" s="118">
        <v>27</v>
      </c>
      <c r="C16" s="118" t="s">
        <v>132</v>
      </c>
      <c r="D16" s="119" t="s">
        <v>179</v>
      </c>
      <c r="E16" s="119" t="s">
        <v>180</v>
      </c>
      <c r="F16" s="120" t="s">
        <v>392</v>
      </c>
      <c r="G16" s="118"/>
      <c r="H16" s="118"/>
      <c r="I16" s="118"/>
      <c r="J16" s="118">
        <v>1</v>
      </c>
      <c r="K16" s="118"/>
      <c r="L16" s="118"/>
      <c r="M16" s="118"/>
      <c r="N16" s="118"/>
      <c r="O16" s="121" t="s">
        <v>22</v>
      </c>
      <c r="P16" s="122">
        <f t="shared" ca="1" si="0"/>
        <v>61</v>
      </c>
      <c r="Q16" s="3"/>
      <c r="R16" s="3"/>
      <c r="S16" s="3"/>
      <c r="T16" s="3"/>
      <c r="U16" s="3"/>
      <c r="V16" s="3"/>
      <c r="W16" s="3"/>
      <c r="X16" s="3"/>
      <c r="Y16" s="3"/>
      <c r="Z16" s="3"/>
      <c r="AA16" s="3"/>
      <c r="AB16" s="3"/>
      <c r="AC16" s="3"/>
      <c r="AD16" s="3"/>
      <c r="AE16" s="3"/>
    </row>
    <row r="17" spans="1:31" s="51" customFormat="1" ht="18" customHeight="1">
      <c r="A17" s="118">
        <v>31</v>
      </c>
      <c r="B17" s="118">
        <v>28</v>
      </c>
      <c r="C17" s="118" t="s">
        <v>132</v>
      </c>
      <c r="D17" s="119" t="s">
        <v>182</v>
      </c>
      <c r="E17" s="119" t="s">
        <v>121</v>
      </c>
      <c r="F17" s="120" t="s">
        <v>392</v>
      </c>
      <c r="G17" s="118"/>
      <c r="H17" s="118"/>
      <c r="I17" s="118"/>
      <c r="J17" s="118">
        <v>1</v>
      </c>
      <c r="K17" s="118"/>
      <c r="L17" s="118"/>
      <c r="M17" s="118"/>
      <c r="N17" s="118"/>
      <c r="O17" s="123" t="s">
        <v>24</v>
      </c>
      <c r="P17" s="122">
        <f t="shared" ca="1" si="0"/>
        <v>34</v>
      </c>
      <c r="Q17" s="3"/>
      <c r="R17" s="3"/>
      <c r="S17" s="3"/>
      <c r="T17" s="3"/>
      <c r="U17" s="3"/>
      <c r="V17" s="3"/>
      <c r="W17" s="3"/>
      <c r="X17" s="3"/>
      <c r="Y17" s="3"/>
      <c r="Z17" s="3"/>
      <c r="AA17" s="3"/>
      <c r="AB17" s="3"/>
      <c r="AC17" s="3"/>
      <c r="AD17" s="3"/>
      <c r="AE17" s="3"/>
    </row>
    <row r="18" spans="1:31" s="3" customFormat="1" ht="18" customHeight="1">
      <c r="A18" s="118">
        <v>32</v>
      </c>
      <c r="B18" s="118">
        <v>29</v>
      </c>
      <c r="C18" s="118" t="s">
        <v>132</v>
      </c>
      <c r="D18" s="119" t="s">
        <v>151</v>
      </c>
      <c r="E18" s="119" t="s">
        <v>183</v>
      </c>
      <c r="F18" s="120" t="s">
        <v>392</v>
      </c>
      <c r="G18" s="118"/>
      <c r="H18" s="118"/>
      <c r="I18" s="118"/>
      <c r="J18" s="118">
        <v>1</v>
      </c>
      <c r="K18" s="118"/>
      <c r="L18" s="118"/>
      <c r="M18" s="118"/>
      <c r="N18" s="118"/>
      <c r="O18" s="123" t="s">
        <v>26</v>
      </c>
      <c r="P18" s="122">
        <f t="shared" ca="1" si="0"/>
        <v>34</v>
      </c>
    </row>
    <row r="19" spans="1:31" s="3" customFormat="1" ht="18" customHeight="1">
      <c r="A19" s="118">
        <v>13</v>
      </c>
      <c r="B19" s="118">
        <v>10</v>
      </c>
      <c r="C19" s="118" t="s">
        <v>386</v>
      </c>
      <c r="D19" s="124" t="s">
        <v>394</v>
      </c>
      <c r="E19" s="124" t="s">
        <v>395</v>
      </c>
      <c r="F19" s="125" t="s">
        <v>413</v>
      </c>
      <c r="G19" s="118"/>
      <c r="H19" s="118"/>
      <c r="I19" s="118"/>
      <c r="J19" s="118"/>
      <c r="K19" s="118">
        <v>1</v>
      </c>
      <c r="L19" s="118"/>
      <c r="M19" s="118"/>
      <c r="N19" s="118"/>
      <c r="O19" s="123">
        <v>33862</v>
      </c>
      <c r="P19" s="122">
        <f t="shared" ca="1" si="0"/>
        <v>26</v>
      </c>
    </row>
    <row r="20" spans="1:31" s="3" customFormat="1" ht="18" customHeight="1">
      <c r="A20" s="118">
        <v>14</v>
      </c>
      <c r="B20" s="118">
        <v>11</v>
      </c>
      <c r="C20" s="126" t="s">
        <v>132</v>
      </c>
      <c r="D20" s="127" t="s">
        <v>381</v>
      </c>
      <c r="E20" s="127" t="s">
        <v>382</v>
      </c>
      <c r="F20" s="125" t="s">
        <v>413</v>
      </c>
      <c r="G20" s="126"/>
      <c r="H20" s="126"/>
      <c r="I20" s="126"/>
      <c r="J20" s="126"/>
      <c r="K20" s="126">
        <v>1</v>
      </c>
      <c r="L20" s="126"/>
      <c r="M20" s="126"/>
      <c r="N20" s="126"/>
      <c r="O20" s="128" t="s">
        <v>452</v>
      </c>
      <c r="P20" s="122">
        <f t="shared" ca="1" si="0"/>
        <v>24</v>
      </c>
      <c r="Q20" s="51"/>
      <c r="R20" s="51"/>
      <c r="S20" s="51"/>
      <c r="T20" s="51"/>
      <c r="U20" s="51"/>
      <c r="V20" s="51"/>
      <c r="W20" s="51"/>
      <c r="X20" s="51"/>
      <c r="Y20" s="51"/>
      <c r="Z20" s="51"/>
      <c r="AA20" s="51"/>
      <c r="AB20" s="51"/>
      <c r="AC20" s="51"/>
      <c r="AD20" s="51"/>
      <c r="AE20" s="51"/>
    </row>
    <row r="21" spans="1:31" s="3" customFormat="1" ht="18" customHeight="1">
      <c r="A21" s="118">
        <v>15</v>
      </c>
      <c r="B21" s="118">
        <v>12</v>
      </c>
      <c r="C21" s="126" t="s">
        <v>132</v>
      </c>
      <c r="D21" s="129" t="s">
        <v>154</v>
      </c>
      <c r="E21" s="129" t="s">
        <v>434</v>
      </c>
      <c r="F21" s="125" t="s">
        <v>413</v>
      </c>
      <c r="G21" s="130"/>
      <c r="H21" s="130"/>
      <c r="I21" s="130"/>
      <c r="J21" s="130"/>
      <c r="K21" s="130">
        <v>1</v>
      </c>
      <c r="L21" s="130"/>
      <c r="M21" s="130"/>
      <c r="N21" s="130"/>
      <c r="O21" s="131">
        <v>34778</v>
      </c>
      <c r="P21" s="122">
        <f t="shared" ca="1" si="0"/>
        <v>23</v>
      </c>
      <c r="Q21" s="51"/>
      <c r="R21" s="51"/>
      <c r="S21" s="51"/>
      <c r="T21" s="51"/>
      <c r="U21" s="51"/>
      <c r="V21" s="51"/>
      <c r="W21" s="51"/>
      <c r="X21" s="51"/>
      <c r="Y21" s="51"/>
      <c r="Z21" s="51"/>
      <c r="AA21" s="51"/>
      <c r="AB21" s="51"/>
      <c r="AC21" s="51"/>
      <c r="AD21" s="51"/>
      <c r="AE21" s="51"/>
    </row>
    <row r="22" spans="1:31" s="3" customFormat="1" ht="18" customHeight="1">
      <c r="A22" s="118">
        <v>16</v>
      </c>
      <c r="B22" s="118">
        <v>13</v>
      </c>
      <c r="C22" s="126" t="s">
        <v>132</v>
      </c>
      <c r="D22" s="129" t="s">
        <v>445</v>
      </c>
      <c r="E22" s="129" t="s">
        <v>435</v>
      </c>
      <c r="F22" s="125" t="s">
        <v>413</v>
      </c>
      <c r="G22" s="130"/>
      <c r="H22" s="130"/>
      <c r="I22" s="130"/>
      <c r="J22" s="130"/>
      <c r="K22" s="130">
        <v>1</v>
      </c>
      <c r="L22" s="130"/>
      <c r="M22" s="130"/>
      <c r="N22" s="130"/>
      <c r="O22" s="131">
        <v>32546</v>
      </c>
      <c r="P22" s="122">
        <f t="shared" ca="1" si="0"/>
        <v>29</v>
      </c>
      <c r="Q22" s="51"/>
      <c r="R22" s="51"/>
      <c r="S22" s="51"/>
      <c r="T22" s="51"/>
      <c r="U22" s="51"/>
      <c r="V22" s="51"/>
      <c r="W22" s="51"/>
      <c r="X22" s="51"/>
      <c r="Y22" s="51"/>
      <c r="Z22" s="51"/>
      <c r="AA22" s="51"/>
      <c r="AB22" s="51"/>
      <c r="AC22" s="51"/>
      <c r="AD22" s="51"/>
      <c r="AE22" s="51"/>
    </row>
    <row r="23" spans="1:31" s="3" customFormat="1" ht="18" customHeight="1">
      <c r="A23" s="118">
        <v>17</v>
      </c>
      <c r="B23" s="118">
        <v>14</v>
      </c>
      <c r="C23" s="126" t="s">
        <v>132</v>
      </c>
      <c r="D23" s="129" t="s">
        <v>449</v>
      </c>
      <c r="E23" s="129" t="s">
        <v>436</v>
      </c>
      <c r="F23" s="125" t="s">
        <v>413</v>
      </c>
      <c r="G23" s="130"/>
      <c r="H23" s="130"/>
      <c r="I23" s="130"/>
      <c r="J23" s="130"/>
      <c r="K23" s="130">
        <v>1</v>
      </c>
      <c r="L23" s="130"/>
      <c r="M23" s="130"/>
      <c r="N23" s="130"/>
      <c r="O23" s="131">
        <v>33828</v>
      </c>
      <c r="P23" s="122">
        <f t="shared" ca="1" si="0"/>
        <v>26</v>
      </c>
      <c r="Q23" s="51"/>
      <c r="R23" s="51"/>
      <c r="S23" s="51"/>
      <c r="T23" s="51"/>
      <c r="U23" s="51"/>
      <c r="V23" s="51"/>
      <c r="W23" s="51"/>
      <c r="X23" s="51"/>
      <c r="Y23" s="51"/>
      <c r="Z23" s="51"/>
      <c r="AA23" s="51"/>
      <c r="AB23" s="51"/>
      <c r="AC23" s="51"/>
      <c r="AD23" s="51"/>
      <c r="AE23" s="51"/>
    </row>
    <row r="24" spans="1:31" s="3" customFormat="1" ht="18" customHeight="1">
      <c r="A24" s="118">
        <v>18</v>
      </c>
      <c r="B24" s="118">
        <v>15</v>
      </c>
      <c r="C24" s="126" t="s">
        <v>132</v>
      </c>
      <c r="D24" s="129" t="s">
        <v>457</v>
      </c>
      <c r="E24" s="129" t="s">
        <v>447</v>
      </c>
      <c r="F24" s="125" t="s">
        <v>413</v>
      </c>
      <c r="G24" s="130"/>
      <c r="H24" s="130"/>
      <c r="I24" s="130"/>
      <c r="J24" s="130"/>
      <c r="K24" s="130">
        <v>1</v>
      </c>
      <c r="L24" s="130"/>
      <c r="M24" s="130"/>
      <c r="N24" s="130"/>
      <c r="O24" s="131">
        <v>33836</v>
      </c>
      <c r="P24" s="122">
        <f t="shared" ca="1" si="0"/>
        <v>26</v>
      </c>
      <c r="Q24" s="51"/>
      <c r="R24" s="51"/>
      <c r="S24" s="51"/>
      <c r="T24" s="51"/>
      <c r="U24" s="51"/>
      <c r="V24" s="51"/>
      <c r="W24" s="51"/>
      <c r="X24" s="51"/>
      <c r="Y24" s="51"/>
      <c r="Z24" s="51"/>
      <c r="AA24" s="51"/>
      <c r="AB24" s="51"/>
      <c r="AC24" s="51"/>
      <c r="AD24" s="51"/>
      <c r="AE24" s="51"/>
    </row>
    <row r="25" spans="1:31" s="3" customFormat="1" ht="18" customHeight="1">
      <c r="A25" s="118">
        <v>19</v>
      </c>
      <c r="B25" s="118">
        <v>16</v>
      </c>
      <c r="C25" s="126" t="s">
        <v>136</v>
      </c>
      <c r="D25" s="127" t="s">
        <v>371</v>
      </c>
      <c r="E25" s="127" t="s">
        <v>365</v>
      </c>
      <c r="F25" s="125" t="s">
        <v>404</v>
      </c>
      <c r="G25" s="126"/>
      <c r="H25" s="126"/>
      <c r="I25" s="126"/>
      <c r="J25" s="126"/>
      <c r="K25" s="126">
        <v>1</v>
      </c>
      <c r="L25" s="126"/>
      <c r="M25" s="126"/>
      <c r="N25" s="126">
        <v>1</v>
      </c>
      <c r="O25" s="128" t="s">
        <v>454</v>
      </c>
      <c r="P25" s="122">
        <f t="shared" ca="1" si="0"/>
        <v>25</v>
      </c>
      <c r="Q25" s="51"/>
      <c r="R25" s="51"/>
      <c r="S25" s="51"/>
      <c r="T25" s="51"/>
      <c r="U25" s="51"/>
      <c r="V25" s="51"/>
      <c r="W25" s="51"/>
      <c r="X25" s="51"/>
      <c r="Y25" s="51"/>
      <c r="Z25" s="51"/>
      <c r="AA25" s="51"/>
      <c r="AB25" s="51"/>
      <c r="AC25" s="51"/>
      <c r="AD25" s="51"/>
      <c r="AE25" s="51"/>
    </row>
    <row r="26" spans="1:31" s="3" customFormat="1" ht="18" customHeight="1">
      <c r="A26" s="118">
        <v>20</v>
      </c>
      <c r="B26" s="118">
        <v>17</v>
      </c>
      <c r="C26" s="126" t="s">
        <v>136</v>
      </c>
      <c r="D26" s="132" t="s">
        <v>158</v>
      </c>
      <c r="E26" s="132" t="s">
        <v>113</v>
      </c>
      <c r="F26" s="125" t="s">
        <v>404</v>
      </c>
      <c r="G26" s="130"/>
      <c r="H26" s="130"/>
      <c r="I26" s="130"/>
      <c r="J26" s="130"/>
      <c r="K26" s="130">
        <v>1</v>
      </c>
      <c r="L26" s="130"/>
      <c r="M26" s="130"/>
      <c r="N26" s="130">
        <v>1</v>
      </c>
      <c r="O26" s="133">
        <v>34224</v>
      </c>
      <c r="P26" s="122">
        <f t="shared" ca="1" si="0"/>
        <v>25</v>
      </c>
    </row>
    <row r="27" spans="1:31" s="3" customFormat="1" ht="18" customHeight="1">
      <c r="A27" s="118">
        <v>21</v>
      </c>
      <c r="B27" s="118">
        <v>18</v>
      </c>
      <c r="C27" s="126" t="s">
        <v>136</v>
      </c>
      <c r="D27" s="132" t="s">
        <v>158</v>
      </c>
      <c r="E27" s="132" t="s">
        <v>431</v>
      </c>
      <c r="F27" s="125" t="s">
        <v>404</v>
      </c>
      <c r="G27" s="130"/>
      <c r="H27" s="130"/>
      <c r="I27" s="130"/>
      <c r="J27" s="130"/>
      <c r="K27" s="130">
        <v>1</v>
      </c>
      <c r="L27" s="130"/>
      <c r="M27" s="130"/>
      <c r="N27" s="130">
        <v>1</v>
      </c>
      <c r="O27" s="133">
        <v>33901</v>
      </c>
      <c r="P27" s="122">
        <f t="shared" ca="1" si="0"/>
        <v>25</v>
      </c>
    </row>
    <row r="28" spans="1:31" s="3" customFormat="1" ht="18" customHeight="1">
      <c r="A28" s="118">
        <v>22</v>
      </c>
      <c r="B28" s="118">
        <v>19</v>
      </c>
      <c r="C28" s="126" t="s">
        <v>136</v>
      </c>
      <c r="D28" s="132" t="s">
        <v>432</v>
      </c>
      <c r="E28" s="132" t="s">
        <v>433</v>
      </c>
      <c r="F28" s="125" t="s">
        <v>404</v>
      </c>
      <c r="G28" s="130"/>
      <c r="H28" s="130"/>
      <c r="I28" s="130"/>
      <c r="J28" s="130"/>
      <c r="K28" s="130">
        <v>1</v>
      </c>
      <c r="L28" s="130"/>
      <c r="M28" s="130"/>
      <c r="N28" s="130">
        <v>1</v>
      </c>
      <c r="O28" s="133">
        <v>34157</v>
      </c>
      <c r="P28" s="122">
        <f t="shared" ca="1" si="0"/>
        <v>25</v>
      </c>
    </row>
    <row r="29" spans="1:31" s="3" customFormat="1" ht="18" customHeight="1">
      <c r="A29" s="118">
        <v>24</v>
      </c>
      <c r="B29" s="118">
        <v>21</v>
      </c>
      <c r="C29" s="118" t="s">
        <v>136</v>
      </c>
      <c r="D29" s="134" t="s">
        <v>421</v>
      </c>
      <c r="E29" s="134" t="s">
        <v>420</v>
      </c>
      <c r="F29" s="120" t="s">
        <v>390</v>
      </c>
      <c r="G29" s="118"/>
      <c r="H29" s="118"/>
      <c r="I29" s="118"/>
      <c r="J29" s="118"/>
      <c r="K29" s="118">
        <v>1</v>
      </c>
      <c r="L29" s="118"/>
      <c r="M29" s="118"/>
      <c r="N29" s="118">
        <v>1</v>
      </c>
      <c r="O29" s="123"/>
      <c r="P29" s="122">
        <f t="shared" ca="1" si="0"/>
        <v>118</v>
      </c>
    </row>
    <row r="30" spans="1:31" s="3" customFormat="1" ht="18" customHeight="1">
      <c r="A30" s="118">
        <v>29</v>
      </c>
      <c r="B30" s="118">
        <v>26</v>
      </c>
      <c r="C30" s="130" t="s">
        <v>386</v>
      </c>
      <c r="D30" s="129" t="s">
        <v>444</v>
      </c>
      <c r="E30" s="129" t="s">
        <v>124</v>
      </c>
      <c r="F30" s="120" t="s">
        <v>391</v>
      </c>
      <c r="G30" s="130"/>
      <c r="H30" s="130"/>
      <c r="I30" s="130"/>
      <c r="J30" s="130"/>
      <c r="K30" s="130">
        <v>1</v>
      </c>
      <c r="L30" s="130"/>
      <c r="M30" s="130"/>
      <c r="N30" s="130"/>
      <c r="O30" s="131">
        <v>34821</v>
      </c>
      <c r="P30" s="122">
        <f t="shared" ca="1" si="0"/>
        <v>23</v>
      </c>
    </row>
  </sheetData>
  <sortState ref="A2:AE30">
    <sortCondition ref="J2:J30"/>
  </sortState>
  <conditionalFormatting sqref="F11 F13 F15">
    <cfRule type="colorScale" priority="175">
      <colorScale>
        <cfvo type="min"/>
        <cfvo type="percentile" val="50"/>
        <cfvo type="max"/>
        <color rgb="FFF8696B"/>
        <color rgb="FFFCFCFF"/>
        <color rgb="FF63BE7B"/>
      </colorScale>
    </cfRule>
  </conditionalFormatting>
  <conditionalFormatting sqref="O12:O16 F12 F14 F16 C12:C16">
    <cfRule type="colorScale" priority="193">
      <colorScale>
        <cfvo type="min"/>
        <cfvo type="percentile" val="50"/>
        <cfvo type="max"/>
        <color rgb="FFF8696B"/>
        <color rgb="FFFCFCFF"/>
        <color rgb="FF63BE7B"/>
      </colorScale>
    </cfRule>
  </conditionalFormatting>
  <conditionalFormatting sqref="F10 O10 C10">
    <cfRule type="colorScale" priority="203">
      <colorScale>
        <cfvo type="min"/>
        <cfvo type="percentile" val="50"/>
        <cfvo type="max"/>
        <color rgb="FFF8696B"/>
        <color rgb="FFFCFCFF"/>
        <color rgb="FF63BE7B"/>
      </colorScale>
    </cfRule>
  </conditionalFormatting>
  <conditionalFormatting sqref="B2:C3 O17 F2:F9 C4:C9 O2:O9 O21:O30 P2:P30 A2:A30 F17:F30 C17:C30 B4:B30">
    <cfRule type="colorScale" priority="223">
      <colorScale>
        <cfvo type="min"/>
        <cfvo type="percentile" val="50"/>
        <cfvo type="max"/>
        <color rgb="FFF8696B"/>
        <color rgb="FFFCFCFF"/>
        <color rgb="FF63BE7B"/>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zoomScale="145" zoomScaleNormal="145" workbookViewId="0">
      <selection activeCell="E7" sqref="E7"/>
    </sheetView>
  </sheetViews>
  <sheetFormatPr defaultColWidth="9.140625" defaultRowHeight="14.25"/>
  <cols>
    <col min="1" max="1" width="5.85546875" style="152" customWidth="1"/>
    <col min="2" max="2" width="6.5703125" style="152" hidden="1" customWidth="1"/>
    <col min="3" max="3" width="17.140625" style="152" customWidth="1"/>
    <col min="4" max="4" width="9.140625" style="152" customWidth="1"/>
    <col min="5" max="5" width="39.140625" style="152" bestFit="1" customWidth="1"/>
    <col min="6" max="6" width="26.140625" style="152" bestFit="1" customWidth="1"/>
    <col min="7" max="16384" width="9.140625" style="152"/>
  </cols>
  <sheetData>
    <row r="1" spans="1:6" ht="29.25" customHeight="1">
      <c r="A1" s="217" t="s">
        <v>527</v>
      </c>
      <c r="B1" s="217"/>
      <c r="C1" s="217"/>
      <c r="D1" s="217"/>
      <c r="E1" s="217"/>
      <c r="F1" s="217"/>
    </row>
    <row r="3" spans="1:6" s="164" customFormat="1" ht="24" customHeight="1">
      <c r="A3" s="163" t="s">
        <v>0</v>
      </c>
      <c r="B3" s="163" t="s">
        <v>57</v>
      </c>
      <c r="C3" s="163" t="s">
        <v>464</v>
      </c>
      <c r="D3" s="163" t="s">
        <v>462</v>
      </c>
      <c r="E3" s="163" t="s">
        <v>463</v>
      </c>
      <c r="F3" s="163" t="s">
        <v>526</v>
      </c>
    </row>
    <row r="4" spans="1:6" s="160" customFormat="1" ht="26.25" customHeight="1">
      <c r="A4" s="158">
        <v>1</v>
      </c>
      <c r="B4" s="158" t="s">
        <v>132</v>
      </c>
      <c r="C4" s="161" t="s">
        <v>133</v>
      </c>
      <c r="D4" s="161" t="s">
        <v>117</v>
      </c>
      <c r="E4" s="156" t="s">
        <v>522</v>
      </c>
      <c r="F4" s="159"/>
    </row>
    <row r="5" spans="1:6" s="160" customFormat="1" ht="26.25" customHeight="1">
      <c r="A5" s="158">
        <v>2</v>
      </c>
      <c r="B5" s="158" t="s">
        <v>136</v>
      </c>
      <c r="C5" s="161" t="s">
        <v>137</v>
      </c>
      <c r="D5" s="161" t="s">
        <v>138</v>
      </c>
      <c r="E5" s="156" t="s">
        <v>523</v>
      </c>
      <c r="F5" s="159"/>
    </row>
    <row r="6" spans="1:6" s="160" customFormat="1" ht="26.25" customHeight="1">
      <c r="A6" s="158">
        <v>3</v>
      </c>
      <c r="B6" s="158" t="s">
        <v>132</v>
      </c>
      <c r="C6" s="161" t="s">
        <v>141</v>
      </c>
      <c r="D6" s="161" t="s">
        <v>118</v>
      </c>
      <c r="E6" s="157"/>
      <c r="F6" s="159"/>
    </row>
    <row r="7" spans="1:6" s="160" customFormat="1" ht="26.25" customHeight="1">
      <c r="A7" s="158">
        <v>4</v>
      </c>
      <c r="B7" s="158" t="s">
        <v>132</v>
      </c>
      <c r="C7" s="161" t="s">
        <v>143</v>
      </c>
      <c r="D7" s="161" t="s">
        <v>144</v>
      </c>
      <c r="E7" s="157"/>
      <c r="F7" s="159"/>
    </row>
    <row r="8" spans="1:6" s="160" customFormat="1" ht="26.25" customHeight="1">
      <c r="A8" s="158">
        <v>5</v>
      </c>
      <c r="B8" s="158" t="s">
        <v>132</v>
      </c>
      <c r="C8" s="161" t="s">
        <v>145</v>
      </c>
      <c r="D8" s="161" t="s">
        <v>146</v>
      </c>
      <c r="E8" s="156" t="s">
        <v>524</v>
      </c>
      <c r="F8" s="159"/>
    </row>
    <row r="9" spans="1:6" s="160" customFormat="1" ht="26.25" customHeight="1">
      <c r="A9" s="158">
        <v>6</v>
      </c>
      <c r="B9" s="158" t="s">
        <v>136</v>
      </c>
      <c r="C9" s="161" t="s">
        <v>148</v>
      </c>
      <c r="D9" s="161" t="s">
        <v>149</v>
      </c>
      <c r="E9" s="156" t="s">
        <v>525</v>
      </c>
      <c r="F9" s="159"/>
    </row>
    <row r="10" spans="1:6" s="160" customFormat="1" ht="26.25" customHeight="1">
      <c r="A10" s="158">
        <v>7</v>
      </c>
      <c r="B10" s="158" t="s">
        <v>136</v>
      </c>
      <c r="C10" s="161" t="s">
        <v>151</v>
      </c>
      <c r="D10" s="161" t="s">
        <v>152</v>
      </c>
      <c r="E10" s="156" t="s">
        <v>465</v>
      </c>
      <c r="F10" s="159"/>
    </row>
    <row r="11" spans="1:6" s="160" customFormat="1" ht="26.25" customHeight="1">
      <c r="A11" s="158">
        <v>8</v>
      </c>
      <c r="B11" s="158" t="s">
        <v>136</v>
      </c>
      <c r="C11" s="161" t="s">
        <v>157</v>
      </c>
      <c r="D11" s="161" t="s">
        <v>119</v>
      </c>
      <c r="E11" s="156" t="s">
        <v>466</v>
      </c>
      <c r="F11" s="159"/>
    </row>
    <row r="12" spans="1:6" s="160" customFormat="1" ht="26.25" customHeight="1">
      <c r="A12" s="158">
        <v>9</v>
      </c>
      <c r="B12" s="158" t="s">
        <v>136</v>
      </c>
      <c r="C12" s="161" t="s">
        <v>158</v>
      </c>
      <c r="D12" s="161" t="s">
        <v>159</v>
      </c>
      <c r="E12" s="156" t="s">
        <v>467</v>
      </c>
      <c r="F12" s="159"/>
    </row>
    <row r="13" spans="1:6" s="160" customFormat="1" ht="26.25" customHeight="1">
      <c r="A13" s="158">
        <v>10</v>
      </c>
      <c r="B13" s="158" t="s">
        <v>132</v>
      </c>
      <c r="C13" s="161" t="s">
        <v>161</v>
      </c>
      <c r="D13" s="161" t="s">
        <v>120</v>
      </c>
      <c r="E13" s="157"/>
      <c r="F13" s="159"/>
    </row>
    <row r="14" spans="1:6" s="160" customFormat="1" ht="26.25" customHeight="1">
      <c r="A14" s="158">
        <v>11</v>
      </c>
      <c r="B14" s="158" t="s">
        <v>132</v>
      </c>
      <c r="C14" s="161" t="s">
        <v>163</v>
      </c>
      <c r="D14" s="161" t="s">
        <v>61</v>
      </c>
      <c r="E14" s="157"/>
      <c r="F14" s="159"/>
    </row>
    <row r="15" spans="1:6" s="160" customFormat="1" ht="26.25" customHeight="1">
      <c r="A15" s="158">
        <v>12</v>
      </c>
      <c r="B15" s="158" t="s">
        <v>132</v>
      </c>
      <c r="C15" s="161" t="s">
        <v>154</v>
      </c>
      <c r="D15" s="161" t="s">
        <v>155</v>
      </c>
      <c r="E15" s="157"/>
      <c r="F15" s="159"/>
    </row>
    <row r="16" spans="1:6" s="160" customFormat="1" ht="26.25" customHeight="1">
      <c r="A16" s="158">
        <v>13</v>
      </c>
      <c r="B16" s="158" t="s">
        <v>386</v>
      </c>
      <c r="C16" s="162" t="s">
        <v>394</v>
      </c>
      <c r="D16" s="162" t="s">
        <v>395</v>
      </c>
      <c r="E16" s="156" t="s">
        <v>468</v>
      </c>
      <c r="F16" s="159"/>
    </row>
    <row r="17" spans="1:6" s="160" customFormat="1" ht="26.25" customHeight="1">
      <c r="A17" s="158">
        <v>14</v>
      </c>
      <c r="B17" s="158" t="s">
        <v>132</v>
      </c>
      <c r="C17" s="161" t="s">
        <v>381</v>
      </c>
      <c r="D17" s="161" t="s">
        <v>382</v>
      </c>
      <c r="E17" s="156" t="s">
        <v>469</v>
      </c>
      <c r="F17" s="159"/>
    </row>
    <row r="18" spans="1:6" s="160" customFormat="1" ht="26.25" customHeight="1">
      <c r="A18" s="158">
        <v>15</v>
      </c>
      <c r="B18" s="158" t="s">
        <v>132</v>
      </c>
      <c r="C18" s="161" t="s">
        <v>154</v>
      </c>
      <c r="D18" s="161" t="s">
        <v>434</v>
      </c>
      <c r="E18" s="157"/>
      <c r="F18" s="159"/>
    </row>
    <row r="19" spans="1:6" s="160" customFormat="1" ht="26.25" customHeight="1">
      <c r="A19" s="158">
        <v>16</v>
      </c>
      <c r="B19" s="158" t="s">
        <v>132</v>
      </c>
      <c r="C19" s="161" t="s">
        <v>445</v>
      </c>
      <c r="D19" s="161" t="s">
        <v>435</v>
      </c>
      <c r="E19" s="156" t="s">
        <v>470</v>
      </c>
      <c r="F19" s="159"/>
    </row>
    <row r="20" spans="1:6" s="160" customFormat="1" ht="26.25" customHeight="1">
      <c r="A20" s="158">
        <v>17</v>
      </c>
      <c r="B20" s="158" t="s">
        <v>132</v>
      </c>
      <c r="C20" s="161" t="s">
        <v>449</v>
      </c>
      <c r="D20" s="161" t="s">
        <v>436</v>
      </c>
      <c r="E20" s="156" t="s">
        <v>521</v>
      </c>
      <c r="F20" s="159"/>
    </row>
    <row r="21" spans="1:6" s="160" customFormat="1" ht="26.25" customHeight="1">
      <c r="A21" s="158">
        <v>18</v>
      </c>
      <c r="B21" s="158" t="s">
        <v>132</v>
      </c>
      <c r="C21" s="161" t="s">
        <v>457</v>
      </c>
      <c r="D21" s="161" t="s">
        <v>447</v>
      </c>
      <c r="E21" s="156" t="s">
        <v>471</v>
      </c>
      <c r="F21" s="159"/>
    </row>
    <row r="22" spans="1:6" s="160" customFormat="1" ht="26.25" customHeight="1">
      <c r="A22" s="158">
        <v>19</v>
      </c>
      <c r="B22" s="158" t="s">
        <v>136</v>
      </c>
      <c r="C22" s="161" t="s">
        <v>371</v>
      </c>
      <c r="D22" s="161" t="s">
        <v>365</v>
      </c>
      <c r="E22" s="156" t="s">
        <v>472</v>
      </c>
      <c r="F22" s="159"/>
    </row>
    <row r="23" spans="1:6" s="160" customFormat="1" ht="26.25" customHeight="1">
      <c r="A23" s="158">
        <v>20</v>
      </c>
      <c r="B23" s="158" t="s">
        <v>136</v>
      </c>
      <c r="C23" s="162" t="s">
        <v>158</v>
      </c>
      <c r="D23" s="162" t="s">
        <v>113</v>
      </c>
      <c r="E23" s="156" t="s">
        <v>473</v>
      </c>
      <c r="F23" s="159"/>
    </row>
    <row r="24" spans="1:6" s="160" customFormat="1" ht="26.25" customHeight="1">
      <c r="A24" s="158">
        <v>21</v>
      </c>
      <c r="B24" s="158" t="s">
        <v>136</v>
      </c>
      <c r="C24" s="162" t="s">
        <v>158</v>
      </c>
      <c r="D24" s="162" t="s">
        <v>431</v>
      </c>
      <c r="E24" s="156" t="s">
        <v>476</v>
      </c>
      <c r="F24" s="159"/>
    </row>
    <row r="25" spans="1:6" s="160" customFormat="1" ht="26.25" customHeight="1">
      <c r="A25" s="158">
        <v>22</v>
      </c>
      <c r="B25" s="158" t="s">
        <v>136</v>
      </c>
      <c r="C25" s="162" t="s">
        <v>432</v>
      </c>
      <c r="D25" s="162" t="s">
        <v>433</v>
      </c>
      <c r="E25" s="156" t="s">
        <v>477</v>
      </c>
      <c r="F25" s="159"/>
    </row>
    <row r="26" spans="1:6" s="160" customFormat="1" ht="26.25" customHeight="1">
      <c r="A26" s="158">
        <v>23</v>
      </c>
      <c r="B26" s="158" t="s">
        <v>136</v>
      </c>
      <c r="C26" s="161" t="s">
        <v>170</v>
      </c>
      <c r="D26" s="161" t="s">
        <v>171</v>
      </c>
      <c r="E26" s="157"/>
      <c r="F26" s="159"/>
    </row>
    <row r="27" spans="1:6" s="160" customFormat="1" ht="26.25" customHeight="1">
      <c r="A27" s="158">
        <v>24</v>
      </c>
      <c r="B27" s="158" t="s">
        <v>136</v>
      </c>
      <c r="C27" s="161" t="s">
        <v>421</v>
      </c>
      <c r="D27" s="161" t="s">
        <v>420</v>
      </c>
      <c r="E27" s="157"/>
      <c r="F27" s="159"/>
    </row>
    <row r="28" spans="1:6" s="160" customFormat="1" ht="26.25" customHeight="1">
      <c r="A28" s="158">
        <v>25</v>
      </c>
      <c r="B28" s="158" t="s">
        <v>136</v>
      </c>
      <c r="C28" s="161" t="s">
        <v>137</v>
      </c>
      <c r="D28" s="161" t="s">
        <v>149</v>
      </c>
      <c r="E28" s="157"/>
      <c r="F28" s="159"/>
    </row>
    <row r="29" spans="1:6" s="160" customFormat="1" ht="26.25" customHeight="1">
      <c r="A29" s="158">
        <v>26</v>
      </c>
      <c r="B29" s="158" t="s">
        <v>132</v>
      </c>
      <c r="C29" s="161" t="s">
        <v>174</v>
      </c>
      <c r="D29" s="161" t="s">
        <v>175</v>
      </c>
      <c r="E29" s="157"/>
      <c r="F29" s="159"/>
    </row>
    <row r="30" spans="1:6" s="160" customFormat="1" ht="26.25" customHeight="1">
      <c r="A30" s="158">
        <v>27</v>
      </c>
      <c r="B30" s="158" t="s">
        <v>132</v>
      </c>
      <c r="C30" s="161" t="s">
        <v>164</v>
      </c>
      <c r="D30" s="161" t="s">
        <v>165</v>
      </c>
      <c r="E30" s="156" t="s">
        <v>479</v>
      </c>
      <c r="F30" s="159"/>
    </row>
    <row r="31" spans="1:6" s="160" customFormat="1" ht="26.25" customHeight="1">
      <c r="A31" s="158">
        <v>28</v>
      </c>
      <c r="B31" s="158" t="s">
        <v>132</v>
      </c>
      <c r="C31" s="161" t="s">
        <v>177</v>
      </c>
      <c r="D31" s="161" t="s">
        <v>178</v>
      </c>
      <c r="E31" s="156" t="s">
        <v>480</v>
      </c>
      <c r="F31" s="159"/>
    </row>
    <row r="32" spans="1:6" s="160" customFormat="1" ht="26.25" customHeight="1">
      <c r="A32" s="158">
        <v>29</v>
      </c>
      <c r="B32" s="158" t="s">
        <v>386</v>
      </c>
      <c r="C32" s="161" t="s">
        <v>461</v>
      </c>
      <c r="D32" s="161" t="s">
        <v>124</v>
      </c>
      <c r="E32" s="156" t="s">
        <v>482</v>
      </c>
      <c r="F32" s="159"/>
    </row>
    <row r="33" spans="1:6" s="160" customFormat="1" ht="26.25" customHeight="1">
      <c r="A33" s="158">
        <v>30</v>
      </c>
      <c r="B33" s="158" t="s">
        <v>132</v>
      </c>
      <c r="C33" s="161" t="s">
        <v>179</v>
      </c>
      <c r="D33" s="161" t="s">
        <v>180</v>
      </c>
      <c r="E33" s="157"/>
      <c r="F33" s="159"/>
    </row>
    <row r="34" spans="1:6" s="160" customFormat="1" ht="26.25" customHeight="1">
      <c r="A34" s="158">
        <v>31</v>
      </c>
      <c r="B34" s="158" t="s">
        <v>132</v>
      </c>
      <c r="C34" s="161" t="s">
        <v>182</v>
      </c>
      <c r="D34" s="161" t="s">
        <v>121</v>
      </c>
      <c r="E34" s="157"/>
      <c r="F34" s="159"/>
    </row>
    <row r="35" spans="1:6" s="160" customFormat="1" ht="26.25" customHeight="1">
      <c r="A35" s="158">
        <v>32</v>
      </c>
      <c r="B35" s="158" t="s">
        <v>132</v>
      </c>
      <c r="C35" s="161" t="s">
        <v>151</v>
      </c>
      <c r="D35" s="161" t="s">
        <v>183</v>
      </c>
      <c r="E35" s="157"/>
      <c r="F35" s="159"/>
    </row>
    <row r="36" spans="1:6" s="160" customFormat="1" ht="26.25" customHeight="1">
      <c r="A36" s="158">
        <v>33</v>
      </c>
      <c r="B36" s="158" t="s">
        <v>136</v>
      </c>
      <c r="C36" s="161" t="s">
        <v>184</v>
      </c>
      <c r="D36" s="161" t="s">
        <v>122</v>
      </c>
      <c r="E36" s="156" t="s">
        <v>483</v>
      </c>
      <c r="F36" s="159"/>
    </row>
    <row r="37" spans="1:6" s="160" customFormat="1" ht="26.25" customHeight="1">
      <c r="A37" s="158">
        <v>34</v>
      </c>
      <c r="B37" s="158" t="s">
        <v>136</v>
      </c>
      <c r="C37" s="161" t="s">
        <v>187</v>
      </c>
      <c r="D37" s="161" t="s">
        <v>123</v>
      </c>
      <c r="E37" s="156" t="s">
        <v>484</v>
      </c>
      <c r="F37" s="159"/>
    </row>
    <row r="38" spans="1:6" s="160" customFormat="1" ht="26.25" customHeight="1">
      <c r="A38" s="158">
        <v>35</v>
      </c>
      <c r="B38" s="158" t="s">
        <v>136</v>
      </c>
      <c r="C38" s="161" t="s">
        <v>158</v>
      </c>
      <c r="D38" s="161" t="s">
        <v>188</v>
      </c>
      <c r="E38" s="157"/>
      <c r="F38" s="159"/>
    </row>
    <row r="39" spans="1:6" s="160" customFormat="1" ht="26.25" customHeight="1">
      <c r="A39" s="158">
        <v>36</v>
      </c>
      <c r="B39" s="158" t="s">
        <v>132</v>
      </c>
      <c r="C39" s="161" t="s">
        <v>189</v>
      </c>
      <c r="D39" s="161" t="s">
        <v>190</v>
      </c>
      <c r="E39" s="156" t="s">
        <v>485</v>
      </c>
      <c r="F39" s="159"/>
    </row>
    <row r="40" spans="1:6" s="160" customFormat="1" ht="26.25" customHeight="1">
      <c r="A40" s="158">
        <v>37</v>
      </c>
      <c r="B40" s="158" t="s">
        <v>132</v>
      </c>
      <c r="C40" s="161" t="s">
        <v>192</v>
      </c>
      <c r="D40" s="161" t="s">
        <v>193</v>
      </c>
      <c r="E40" s="156" t="s">
        <v>486</v>
      </c>
      <c r="F40" s="159"/>
    </row>
    <row r="41" spans="1:6" s="160" customFormat="1" ht="26.25" customHeight="1">
      <c r="A41" s="158">
        <v>38</v>
      </c>
      <c r="B41" s="158" t="s">
        <v>136</v>
      </c>
      <c r="C41" s="161" t="s">
        <v>151</v>
      </c>
      <c r="D41" s="161" t="s">
        <v>365</v>
      </c>
      <c r="E41" s="157"/>
      <c r="F41" s="159"/>
    </row>
    <row r="42" spans="1:6" s="160" customFormat="1" ht="26.25" customHeight="1">
      <c r="A42" s="158">
        <v>39</v>
      </c>
      <c r="B42" s="158" t="s">
        <v>136</v>
      </c>
      <c r="C42" s="161" t="s">
        <v>194</v>
      </c>
      <c r="D42" s="161" t="s">
        <v>195</v>
      </c>
      <c r="E42" s="156" t="s">
        <v>487</v>
      </c>
      <c r="F42" s="159"/>
    </row>
    <row r="43" spans="1:6" s="160" customFormat="1" ht="26.25" customHeight="1">
      <c r="A43" s="158">
        <v>40</v>
      </c>
      <c r="B43" s="158" t="s">
        <v>132</v>
      </c>
      <c r="C43" s="161" t="s">
        <v>197</v>
      </c>
      <c r="D43" s="161" t="s">
        <v>198</v>
      </c>
      <c r="E43" s="156" t="s">
        <v>488</v>
      </c>
      <c r="F43" s="159"/>
    </row>
    <row r="44" spans="1:6" s="160" customFormat="1" ht="26.25" customHeight="1">
      <c r="A44" s="158">
        <v>41</v>
      </c>
      <c r="B44" s="158" t="s">
        <v>136</v>
      </c>
      <c r="C44" s="161" t="s">
        <v>200</v>
      </c>
      <c r="D44" s="161" t="s">
        <v>201</v>
      </c>
      <c r="E44" s="156" t="s">
        <v>489</v>
      </c>
      <c r="F44" s="159"/>
    </row>
    <row r="45" spans="1:6" s="160" customFormat="1" ht="26.25" customHeight="1">
      <c r="A45" s="158">
        <v>42</v>
      </c>
      <c r="B45" s="158" t="s">
        <v>132</v>
      </c>
      <c r="C45" s="161" t="s">
        <v>202</v>
      </c>
      <c r="D45" s="161" t="s">
        <v>203</v>
      </c>
      <c r="E45" s="156" t="s">
        <v>490</v>
      </c>
      <c r="F45" s="159"/>
    </row>
    <row r="46" spans="1:6" s="160" customFormat="1" ht="26.25" customHeight="1">
      <c r="A46" s="158">
        <v>43</v>
      </c>
      <c r="B46" s="158" t="s">
        <v>132</v>
      </c>
      <c r="C46" s="161" t="s">
        <v>205</v>
      </c>
      <c r="D46" s="161" t="s">
        <v>124</v>
      </c>
      <c r="E46" s="156" t="s">
        <v>491</v>
      </c>
      <c r="F46" s="159"/>
    </row>
    <row r="47" spans="1:6" s="160" customFormat="1" ht="26.25" customHeight="1">
      <c r="A47" s="158">
        <v>44</v>
      </c>
      <c r="B47" s="158" t="s">
        <v>132</v>
      </c>
      <c r="C47" s="161" t="s">
        <v>125</v>
      </c>
      <c r="D47" s="161" t="s">
        <v>126</v>
      </c>
      <c r="E47" s="157"/>
      <c r="F47" s="159"/>
    </row>
    <row r="48" spans="1:6" s="160" customFormat="1" ht="26.25" customHeight="1">
      <c r="A48" s="158">
        <v>45</v>
      </c>
      <c r="B48" s="158" t="s">
        <v>132</v>
      </c>
      <c r="C48" s="161" t="s">
        <v>194</v>
      </c>
      <c r="D48" s="161" t="s">
        <v>427</v>
      </c>
      <c r="E48" s="156" t="s">
        <v>492</v>
      </c>
      <c r="F48" s="159"/>
    </row>
    <row r="49" spans="1:6" s="160" customFormat="1" ht="26.25" customHeight="1">
      <c r="A49" s="158">
        <v>46</v>
      </c>
      <c r="B49" s="158" t="s">
        <v>136</v>
      </c>
      <c r="C49" s="161" t="s">
        <v>208</v>
      </c>
      <c r="D49" s="161" t="s">
        <v>113</v>
      </c>
      <c r="E49" s="156" t="s">
        <v>493</v>
      </c>
      <c r="F49" s="159"/>
    </row>
    <row r="50" spans="1:6" s="160" customFormat="1" ht="26.25" customHeight="1">
      <c r="A50" s="158">
        <v>47</v>
      </c>
      <c r="B50" s="158" t="s">
        <v>136</v>
      </c>
      <c r="C50" s="161" t="s">
        <v>209</v>
      </c>
      <c r="D50" s="161" t="s">
        <v>210</v>
      </c>
      <c r="E50" s="156" t="s">
        <v>494</v>
      </c>
      <c r="F50" s="159"/>
    </row>
    <row r="51" spans="1:6" s="160" customFormat="1" ht="26.25" customHeight="1">
      <c r="A51" s="158">
        <v>48</v>
      </c>
      <c r="B51" s="158" t="s">
        <v>136</v>
      </c>
      <c r="C51" s="161" t="s">
        <v>211</v>
      </c>
      <c r="D51" s="161" t="s">
        <v>212</v>
      </c>
      <c r="E51" s="156" t="s">
        <v>495</v>
      </c>
      <c r="F51" s="159"/>
    </row>
    <row r="52" spans="1:6" s="160" customFormat="1" ht="26.25" customHeight="1">
      <c r="A52" s="158">
        <v>49</v>
      </c>
      <c r="B52" s="158" t="s">
        <v>136</v>
      </c>
      <c r="C52" s="161" t="s">
        <v>213</v>
      </c>
      <c r="D52" s="161" t="s">
        <v>214</v>
      </c>
      <c r="E52" s="156" t="s">
        <v>496</v>
      </c>
      <c r="F52" s="159"/>
    </row>
    <row r="53" spans="1:6" s="160" customFormat="1" ht="26.25" customHeight="1">
      <c r="A53" s="158">
        <v>50</v>
      </c>
      <c r="B53" s="158" t="s">
        <v>132</v>
      </c>
      <c r="C53" s="161" t="s">
        <v>215</v>
      </c>
      <c r="D53" s="161" t="s">
        <v>216</v>
      </c>
      <c r="E53" s="156" t="s">
        <v>497</v>
      </c>
      <c r="F53" s="159"/>
    </row>
    <row r="54" spans="1:6" s="160" customFormat="1" ht="26.25" customHeight="1">
      <c r="A54" s="158">
        <v>51</v>
      </c>
      <c r="B54" s="158" t="s">
        <v>132</v>
      </c>
      <c r="C54" s="161" t="s">
        <v>218</v>
      </c>
      <c r="D54" s="161" t="s">
        <v>219</v>
      </c>
      <c r="E54" s="157"/>
      <c r="F54" s="159"/>
    </row>
    <row r="55" spans="1:6" s="160" customFormat="1" ht="26.25" customHeight="1">
      <c r="A55" s="158">
        <v>52</v>
      </c>
      <c r="B55" s="158" t="s">
        <v>132</v>
      </c>
      <c r="C55" s="161" t="s">
        <v>448</v>
      </c>
      <c r="D55" s="161" t="s">
        <v>430</v>
      </c>
      <c r="E55" s="156" t="s">
        <v>498</v>
      </c>
      <c r="F55" s="159"/>
    </row>
    <row r="56" spans="1:6" s="160" customFormat="1" ht="26.25" customHeight="1">
      <c r="A56" s="158">
        <v>53</v>
      </c>
      <c r="B56" s="158" t="s">
        <v>132</v>
      </c>
      <c r="C56" s="161" t="s">
        <v>220</v>
      </c>
      <c r="D56" s="161" t="s">
        <v>168</v>
      </c>
      <c r="E56" s="156" t="s">
        <v>499</v>
      </c>
      <c r="F56" s="159"/>
    </row>
    <row r="57" spans="1:6" s="160" customFormat="1" ht="26.25" customHeight="1">
      <c r="A57" s="158">
        <v>54</v>
      </c>
      <c r="B57" s="158" t="s">
        <v>136</v>
      </c>
      <c r="C57" s="161" t="s">
        <v>208</v>
      </c>
      <c r="D57" s="161" t="s">
        <v>127</v>
      </c>
      <c r="E57" s="156" t="s">
        <v>500</v>
      </c>
      <c r="F57" s="159"/>
    </row>
    <row r="58" spans="1:6" s="160" customFormat="1" ht="26.25" customHeight="1">
      <c r="A58" s="158">
        <v>55</v>
      </c>
      <c r="B58" s="158" t="s">
        <v>136</v>
      </c>
      <c r="C58" s="161" t="s">
        <v>223</v>
      </c>
      <c r="D58" s="161" t="s">
        <v>117</v>
      </c>
      <c r="E58" s="156" t="s">
        <v>501</v>
      </c>
      <c r="F58" s="159"/>
    </row>
    <row r="59" spans="1:6" s="160" customFormat="1" ht="26.25" customHeight="1">
      <c r="A59" s="158">
        <v>56</v>
      </c>
      <c r="B59" s="158" t="s">
        <v>132</v>
      </c>
      <c r="C59" s="161" t="s">
        <v>224</v>
      </c>
      <c r="D59" s="161" t="s">
        <v>328</v>
      </c>
      <c r="E59" s="156" t="s">
        <v>502</v>
      </c>
      <c r="F59" s="159"/>
    </row>
    <row r="60" spans="1:6" s="160" customFormat="1" ht="26.25" customHeight="1">
      <c r="A60" s="158">
        <v>57</v>
      </c>
      <c r="B60" s="158" t="s">
        <v>136</v>
      </c>
      <c r="C60" s="161" t="s">
        <v>227</v>
      </c>
      <c r="D60" s="161" t="s">
        <v>228</v>
      </c>
      <c r="E60" s="156" t="s">
        <v>503</v>
      </c>
      <c r="F60" s="159"/>
    </row>
    <row r="61" spans="1:6" s="160" customFormat="1" ht="26.25" customHeight="1">
      <c r="A61" s="158">
        <v>58</v>
      </c>
      <c r="B61" s="158" t="s">
        <v>136</v>
      </c>
      <c r="C61" s="161" t="s">
        <v>229</v>
      </c>
      <c r="D61" s="161" t="s">
        <v>128</v>
      </c>
      <c r="E61" s="156" t="s">
        <v>504</v>
      </c>
      <c r="F61" s="159"/>
    </row>
    <row r="62" spans="1:6" s="160" customFormat="1" ht="26.25" customHeight="1">
      <c r="A62" s="158">
        <v>59</v>
      </c>
      <c r="B62" s="158" t="s">
        <v>136</v>
      </c>
      <c r="C62" s="161" t="s">
        <v>437</v>
      </c>
      <c r="D62" s="161" t="s">
        <v>438</v>
      </c>
      <c r="E62" s="156" t="s">
        <v>505</v>
      </c>
      <c r="F62" s="159"/>
    </row>
    <row r="63" spans="1:6" s="160" customFormat="1" ht="26.25" customHeight="1">
      <c r="A63" s="158">
        <v>60</v>
      </c>
      <c r="B63" s="158" t="s">
        <v>136</v>
      </c>
      <c r="C63" s="161" t="s">
        <v>230</v>
      </c>
      <c r="D63" s="161" t="s">
        <v>231</v>
      </c>
      <c r="E63" s="156" t="s">
        <v>506</v>
      </c>
      <c r="F63" s="159"/>
    </row>
    <row r="64" spans="1:6" s="160" customFormat="1" ht="26.25" customHeight="1">
      <c r="A64" s="158">
        <v>61</v>
      </c>
      <c r="B64" s="158" t="s">
        <v>136</v>
      </c>
      <c r="C64" s="161" t="s">
        <v>235</v>
      </c>
      <c r="D64" s="161" t="s">
        <v>195</v>
      </c>
      <c r="E64" s="156" t="s">
        <v>507</v>
      </c>
      <c r="F64" s="159"/>
    </row>
    <row r="65" spans="1:6" s="160" customFormat="1" ht="26.25" customHeight="1">
      <c r="A65" s="158">
        <v>62</v>
      </c>
      <c r="B65" s="158" t="s">
        <v>132</v>
      </c>
      <c r="C65" s="161" t="s">
        <v>237</v>
      </c>
      <c r="D65" s="161" t="s">
        <v>178</v>
      </c>
      <c r="E65" s="156" t="s">
        <v>508</v>
      </c>
      <c r="F65" s="159"/>
    </row>
    <row r="66" spans="1:6" s="160" customFormat="1" ht="26.25" customHeight="1">
      <c r="A66" s="158">
        <v>63</v>
      </c>
      <c r="B66" s="158" t="s">
        <v>136</v>
      </c>
      <c r="C66" s="161" t="s">
        <v>455</v>
      </c>
      <c r="D66" s="161" t="s">
        <v>435</v>
      </c>
      <c r="E66" s="156" t="s">
        <v>510</v>
      </c>
      <c r="F66" s="159"/>
    </row>
    <row r="67" spans="1:6" s="160" customFormat="1" ht="26.25" customHeight="1">
      <c r="A67" s="158">
        <v>64</v>
      </c>
      <c r="B67" s="158" t="s">
        <v>132</v>
      </c>
      <c r="C67" s="161" t="s">
        <v>240</v>
      </c>
      <c r="D67" s="161" t="s">
        <v>241</v>
      </c>
      <c r="E67" s="156" t="s">
        <v>511</v>
      </c>
      <c r="F67" s="159"/>
    </row>
    <row r="68" spans="1:6" s="160" customFormat="1" ht="26.25" customHeight="1">
      <c r="A68" s="158">
        <v>65</v>
      </c>
      <c r="B68" s="158" t="s">
        <v>136</v>
      </c>
      <c r="C68" s="161" t="s">
        <v>242</v>
      </c>
      <c r="D68" s="161" t="s">
        <v>243</v>
      </c>
      <c r="E68" s="156" t="s">
        <v>512</v>
      </c>
      <c r="F68" s="159"/>
    </row>
    <row r="69" spans="1:6" s="160" customFormat="1" ht="26.25" customHeight="1">
      <c r="A69" s="158">
        <v>66</v>
      </c>
      <c r="B69" s="158" t="s">
        <v>136</v>
      </c>
      <c r="C69" s="161" t="s">
        <v>245</v>
      </c>
      <c r="D69" s="161" t="s">
        <v>115</v>
      </c>
      <c r="E69" s="156" t="s">
        <v>513</v>
      </c>
      <c r="F69" s="159"/>
    </row>
    <row r="70" spans="1:6" s="160" customFormat="1" ht="26.25" customHeight="1">
      <c r="A70" s="158">
        <v>67</v>
      </c>
      <c r="B70" s="158" t="s">
        <v>136</v>
      </c>
      <c r="C70" s="161" t="s">
        <v>439</v>
      </c>
      <c r="D70" s="161" t="s">
        <v>248</v>
      </c>
      <c r="E70" s="156" t="s">
        <v>514</v>
      </c>
      <c r="F70" s="159"/>
    </row>
    <row r="71" spans="1:6" s="160" customFormat="1" ht="26.25" customHeight="1">
      <c r="A71" s="158">
        <v>68</v>
      </c>
      <c r="B71" s="158" t="s">
        <v>132</v>
      </c>
      <c r="C71" s="161" t="s">
        <v>441</v>
      </c>
      <c r="D71" s="161" t="s">
        <v>420</v>
      </c>
      <c r="E71" s="157"/>
      <c r="F71" s="159"/>
    </row>
    <row r="72" spans="1:6" s="160" customFormat="1" ht="26.25" customHeight="1">
      <c r="A72" s="158">
        <v>69</v>
      </c>
      <c r="B72" s="158" t="s">
        <v>132</v>
      </c>
      <c r="C72" s="161" t="s">
        <v>252</v>
      </c>
      <c r="D72" s="161" t="s">
        <v>253</v>
      </c>
      <c r="E72" s="156" t="s">
        <v>515</v>
      </c>
      <c r="F72" s="159"/>
    </row>
    <row r="73" spans="1:6" s="160" customFormat="1" ht="26.25" customHeight="1">
      <c r="A73" s="158">
        <v>70</v>
      </c>
      <c r="B73" s="158" t="s">
        <v>136</v>
      </c>
      <c r="C73" s="161" t="s">
        <v>456</v>
      </c>
      <c r="D73" s="161" t="s">
        <v>442</v>
      </c>
      <c r="E73" s="157"/>
      <c r="F73" s="159"/>
    </row>
    <row r="74" spans="1:6" s="160" customFormat="1" ht="26.25" customHeight="1">
      <c r="A74" s="158">
        <v>71</v>
      </c>
      <c r="B74" s="158" t="s">
        <v>136</v>
      </c>
      <c r="C74" s="161" t="s">
        <v>250</v>
      </c>
      <c r="D74" s="161" t="s">
        <v>172</v>
      </c>
      <c r="E74" s="157"/>
      <c r="F74" s="159"/>
    </row>
    <row r="75" spans="1:6" s="160" customFormat="1" ht="26.25" customHeight="1">
      <c r="A75" s="158">
        <v>72</v>
      </c>
      <c r="B75" s="158" t="s">
        <v>132</v>
      </c>
      <c r="C75" s="161" t="s">
        <v>375</v>
      </c>
      <c r="D75" s="161" t="s">
        <v>376</v>
      </c>
      <c r="E75" s="156" t="s">
        <v>516</v>
      </c>
      <c r="F75" s="159"/>
    </row>
    <row r="76" spans="1:6" s="160" customFormat="1" ht="26.25" customHeight="1">
      <c r="A76" s="158">
        <v>73</v>
      </c>
      <c r="B76" s="158" t="s">
        <v>136</v>
      </c>
      <c r="C76" s="161" t="s">
        <v>255</v>
      </c>
      <c r="D76" s="161" t="s">
        <v>129</v>
      </c>
      <c r="E76" s="156" t="s">
        <v>517</v>
      </c>
      <c r="F76" s="159"/>
    </row>
    <row r="77" spans="1:6" s="160" customFormat="1" ht="26.25" customHeight="1">
      <c r="A77" s="158">
        <v>74</v>
      </c>
      <c r="B77" s="158" t="s">
        <v>136</v>
      </c>
      <c r="C77" s="161" t="s">
        <v>257</v>
      </c>
      <c r="D77" s="161" t="s">
        <v>258</v>
      </c>
      <c r="E77" s="156" t="s">
        <v>518</v>
      </c>
      <c r="F77" s="159"/>
    </row>
    <row r="78" spans="1:6" s="160" customFormat="1" ht="26.25" customHeight="1">
      <c r="A78" s="158">
        <v>75</v>
      </c>
      <c r="B78" s="158" t="s">
        <v>132</v>
      </c>
      <c r="C78" s="161" t="s">
        <v>259</v>
      </c>
      <c r="D78" s="161" t="s">
        <v>130</v>
      </c>
      <c r="E78" s="156" t="s">
        <v>519</v>
      </c>
      <c r="F78" s="159"/>
    </row>
    <row r="79" spans="1:6" s="160" customFormat="1" ht="26.25" customHeight="1">
      <c r="A79" s="158">
        <v>76</v>
      </c>
      <c r="B79" s="158" t="s">
        <v>132</v>
      </c>
      <c r="C79" s="161" t="s">
        <v>154</v>
      </c>
      <c r="D79" s="161" t="s">
        <v>260</v>
      </c>
      <c r="E79" s="156" t="s">
        <v>520</v>
      </c>
      <c r="F79" s="159"/>
    </row>
  </sheetData>
  <mergeCells count="1">
    <mergeCell ref="A1:F1"/>
  </mergeCells>
  <conditionalFormatting sqref="B74:B79 B4:B14 B22:B71">
    <cfRule type="colorScale" priority="1">
      <colorScale>
        <cfvo type="min"/>
        <cfvo type="percentile" val="50"/>
        <cfvo type="max"/>
        <color rgb="FFF8696B"/>
        <color rgb="FFFCFCFF"/>
        <color rgb="FF63BE7B"/>
      </colorScale>
    </cfRule>
  </conditionalFormatting>
  <conditionalFormatting sqref="B17:B21">
    <cfRule type="colorScale" priority="2">
      <colorScale>
        <cfvo type="min"/>
        <cfvo type="percentile" val="50"/>
        <cfvo type="max"/>
        <color rgb="FFF8696B"/>
        <color rgb="FFFCFCFF"/>
        <color rgb="FF63BE7B"/>
      </colorScale>
    </cfRule>
  </conditionalFormatting>
  <conditionalFormatting sqref="B15">
    <cfRule type="colorScale" priority="3">
      <colorScale>
        <cfvo type="min"/>
        <cfvo type="percentile" val="50"/>
        <cfvo type="max"/>
        <color rgb="FFF8696B"/>
        <color rgb="FFFCFCFF"/>
        <color rgb="FF63BE7B"/>
      </colorScale>
    </cfRule>
  </conditionalFormatting>
  <conditionalFormatting sqref="B72">
    <cfRule type="colorScale" priority="4">
      <colorScale>
        <cfvo type="min"/>
        <cfvo type="percentile" val="50"/>
        <cfvo type="max"/>
        <color rgb="FFF8696B"/>
        <color rgb="FFFCFCFF"/>
        <color rgb="FF63BE7B"/>
      </colorScale>
    </cfRule>
  </conditionalFormatting>
  <conditionalFormatting sqref="B73">
    <cfRule type="colorScale" priority="5">
      <colorScale>
        <cfvo type="min"/>
        <cfvo type="percentile" val="50"/>
        <cfvo type="max"/>
        <color rgb="FFF8696B"/>
        <color rgb="FFFCFCFF"/>
        <color rgb="FF63BE7B"/>
      </colorScale>
    </cfRule>
  </conditionalFormatting>
  <hyperlinks>
    <hyperlink ref="E10" r:id="rId1"/>
    <hyperlink ref="E11" r:id="rId2"/>
    <hyperlink ref="E12" r:id="rId3"/>
    <hyperlink ref="E16" r:id="rId4"/>
    <hyperlink ref="E17" r:id="rId5"/>
    <hyperlink ref="E19" r:id="rId6"/>
    <hyperlink ref="E21" r:id="rId7"/>
    <hyperlink ref="E22" r:id="rId8"/>
    <hyperlink ref="E23" r:id="rId9"/>
    <hyperlink ref="E24" r:id="rId10"/>
    <hyperlink ref="E25" r:id="rId11"/>
    <hyperlink ref="E30" r:id="rId12"/>
    <hyperlink ref="E31" r:id="rId13"/>
    <hyperlink ref="E32" r:id="rId14"/>
    <hyperlink ref="E36" r:id="rId15"/>
    <hyperlink ref="E37" r:id="rId16"/>
    <hyperlink ref="E39" r:id="rId17"/>
    <hyperlink ref="E40" r:id="rId18"/>
    <hyperlink ref="E42" r:id="rId19"/>
    <hyperlink ref="E43" r:id="rId20"/>
    <hyperlink ref="E44" r:id="rId21"/>
    <hyperlink ref="E45" r:id="rId22"/>
    <hyperlink ref="E46" r:id="rId23"/>
    <hyperlink ref="E48" r:id="rId24"/>
    <hyperlink ref="E49" r:id="rId25"/>
    <hyperlink ref="E50" r:id="rId26"/>
    <hyperlink ref="E51" r:id="rId27"/>
    <hyperlink ref="E52" r:id="rId28"/>
    <hyperlink ref="E53" r:id="rId29"/>
    <hyperlink ref="E55" r:id="rId30"/>
    <hyperlink ref="E56" r:id="rId31"/>
    <hyperlink ref="E57" r:id="rId32"/>
    <hyperlink ref="E58" r:id="rId33"/>
    <hyperlink ref="E59" r:id="rId34"/>
    <hyperlink ref="E60" r:id="rId35"/>
    <hyperlink ref="E61" r:id="rId36"/>
    <hyperlink ref="E62" r:id="rId37"/>
    <hyperlink ref="E63" r:id="rId38"/>
    <hyperlink ref="E64" r:id="rId39"/>
    <hyperlink ref="E65" r:id="rId40"/>
    <hyperlink ref="E66" r:id="rId41"/>
    <hyperlink ref="E67" r:id="rId42"/>
    <hyperlink ref="E68" r:id="rId43"/>
    <hyperlink ref="E69" r:id="rId44"/>
    <hyperlink ref="E70" r:id="rId45"/>
    <hyperlink ref="E72" r:id="rId46"/>
    <hyperlink ref="E75" r:id="rId47"/>
    <hyperlink ref="E76" r:id="rId48"/>
    <hyperlink ref="E77" r:id="rId49"/>
    <hyperlink ref="E78" r:id="rId50"/>
    <hyperlink ref="E79" r:id="rId51"/>
    <hyperlink ref="E20" r:id="rId52"/>
    <hyperlink ref="E4" r:id="rId53"/>
    <hyperlink ref="E5" r:id="rId54"/>
    <hyperlink ref="E8" r:id="rId55"/>
    <hyperlink ref="E9" r:id="rId56"/>
  </hyperlinks>
  <pageMargins left="0.21" right="0.17" top="0.26" bottom="0.25" header="0.17" footer="0.18"/>
  <pageSetup paperSize="9" orientation="portrait" r:id="rId5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workbookViewId="0">
      <selection activeCell="E17" sqref="E17"/>
    </sheetView>
  </sheetViews>
  <sheetFormatPr defaultRowHeight="15"/>
  <cols>
    <col min="2" max="2" width="19.42578125" customWidth="1"/>
  </cols>
  <sheetData>
    <row r="1" spans="1:5" ht="15.75">
      <c r="A1">
        <v>1</v>
      </c>
      <c r="B1" s="99" t="s">
        <v>137</v>
      </c>
      <c r="C1" s="99" t="s">
        <v>138</v>
      </c>
      <c r="D1" s="98">
        <v>1</v>
      </c>
      <c r="E1" s="98"/>
    </row>
    <row r="2" spans="1:5" ht="15.75">
      <c r="A2">
        <v>2</v>
      </c>
      <c r="B2" s="99" t="s">
        <v>143</v>
      </c>
      <c r="C2" s="99" t="s">
        <v>144</v>
      </c>
      <c r="D2" s="98">
        <v>1</v>
      </c>
      <c r="E2" s="98"/>
    </row>
    <row r="3" spans="1:5" ht="15.75">
      <c r="A3">
        <v>3</v>
      </c>
      <c r="B3" s="96" t="s">
        <v>145</v>
      </c>
      <c r="C3" s="96" t="s">
        <v>146</v>
      </c>
      <c r="D3" s="95">
        <v>1</v>
      </c>
      <c r="E3" s="95"/>
    </row>
    <row r="4" spans="1:5" ht="15.75">
      <c r="A4">
        <v>4</v>
      </c>
      <c r="B4" s="99" t="s">
        <v>148</v>
      </c>
      <c r="C4" s="99" t="s">
        <v>149</v>
      </c>
      <c r="D4" s="98">
        <v>1</v>
      </c>
      <c r="E4" s="98"/>
    </row>
    <row r="5" spans="1:5" ht="15.75">
      <c r="A5">
        <v>5</v>
      </c>
      <c r="B5" s="96" t="s">
        <v>151</v>
      </c>
      <c r="C5" s="96" t="s">
        <v>152</v>
      </c>
      <c r="D5" s="95">
        <v>1</v>
      </c>
      <c r="E5" s="95"/>
    </row>
    <row r="6" spans="1:5" ht="15.75">
      <c r="A6">
        <v>6</v>
      </c>
      <c r="B6" s="99" t="s">
        <v>157</v>
      </c>
      <c r="C6" s="99" t="s">
        <v>119</v>
      </c>
      <c r="D6" s="98">
        <v>1</v>
      </c>
      <c r="E6" s="98"/>
    </row>
    <row r="7" spans="1:5" ht="15.75">
      <c r="A7">
        <v>7</v>
      </c>
      <c r="B7" s="96" t="s">
        <v>158</v>
      </c>
      <c r="C7" s="96" t="s">
        <v>159</v>
      </c>
      <c r="D7" s="95">
        <v>1</v>
      </c>
      <c r="E7" s="95"/>
    </row>
    <row r="8" spans="1:5" ht="15.75">
      <c r="A8">
        <v>8</v>
      </c>
      <c r="B8" s="99" t="s">
        <v>161</v>
      </c>
      <c r="C8" s="99" t="s">
        <v>120</v>
      </c>
      <c r="D8" s="98">
        <v>1</v>
      </c>
      <c r="E8" s="98"/>
    </row>
    <row r="9" spans="1:5" ht="15.75">
      <c r="A9">
        <v>9</v>
      </c>
      <c r="B9" s="96" t="s">
        <v>163</v>
      </c>
      <c r="C9" s="96" t="s">
        <v>61</v>
      </c>
      <c r="D9" s="95">
        <v>1</v>
      </c>
      <c r="E9" s="95"/>
    </row>
    <row r="10" spans="1:5" ht="15.75">
      <c r="A10">
        <v>10</v>
      </c>
      <c r="B10" s="99" t="s">
        <v>154</v>
      </c>
      <c r="C10" s="99" t="s">
        <v>155</v>
      </c>
      <c r="D10" s="98">
        <v>1</v>
      </c>
      <c r="E10" s="98"/>
    </row>
    <row r="11" spans="1:5" ht="15.75">
      <c r="A11">
        <v>11</v>
      </c>
      <c r="B11" s="96" t="s">
        <v>170</v>
      </c>
      <c r="C11" s="96" t="s">
        <v>171</v>
      </c>
      <c r="D11" s="95">
        <v>1</v>
      </c>
      <c r="E11" s="95"/>
    </row>
    <row r="12" spans="1:5" ht="15.75">
      <c r="A12">
        <v>12</v>
      </c>
      <c r="B12" s="96" t="s">
        <v>137</v>
      </c>
      <c r="C12" s="96" t="s">
        <v>149</v>
      </c>
      <c r="D12" s="95">
        <v>1</v>
      </c>
      <c r="E12" s="95"/>
    </row>
    <row r="13" spans="1:5" ht="15.75">
      <c r="A13">
        <v>13</v>
      </c>
      <c r="B13" s="110" t="s">
        <v>174</v>
      </c>
      <c r="C13" s="110" t="s">
        <v>175</v>
      </c>
      <c r="D13" s="103">
        <v>1</v>
      </c>
      <c r="E13" s="103"/>
    </row>
    <row r="14" spans="1:5" ht="15.75">
      <c r="A14">
        <v>14</v>
      </c>
      <c r="B14" s="96" t="s">
        <v>164</v>
      </c>
      <c r="C14" s="96" t="s">
        <v>165</v>
      </c>
      <c r="D14" s="95">
        <v>1</v>
      </c>
      <c r="E14" s="95"/>
    </row>
    <row r="15" spans="1:5" ht="15.75">
      <c r="A15">
        <v>15</v>
      </c>
      <c r="B15" s="99" t="s">
        <v>177</v>
      </c>
      <c r="C15" s="99" t="s">
        <v>178</v>
      </c>
      <c r="D15" s="98">
        <v>1</v>
      </c>
      <c r="E15" s="98"/>
    </row>
    <row r="16" spans="1:5" ht="15.75">
      <c r="A16">
        <v>16</v>
      </c>
      <c r="B16" s="99" t="s">
        <v>179</v>
      </c>
      <c r="C16" s="99" t="s">
        <v>180</v>
      </c>
      <c r="D16" s="98">
        <v>1</v>
      </c>
      <c r="E16" s="98"/>
    </row>
    <row r="17" spans="1:5" ht="15.75">
      <c r="A17">
        <v>17</v>
      </c>
      <c r="B17" s="96" t="s">
        <v>182</v>
      </c>
      <c r="C17" s="96" t="s">
        <v>121</v>
      </c>
      <c r="D17" s="95">
        <v>1</v>
      </c>
      <c r="E17" s="95"/>
    </row>
    <row r="18" spans="1:5" ht="15.75">
      <c r="A18">
        <v>18</v>
      </c>
      <c r="B18" s="99" t="s">
        <v>151</v>
      </c>
      <c r="C18" s="99" t="s">
        <v>183</v>
      </c>
      <c r="D18" s="98">
        <v>1</v>
      </c>
      <c r="E18" s="98"/>
    </row>
    <row r="19" spans="1:5" ht="15.75">
      <c r="A19">
        <v>19</v>
      </c>
      <c r="B19" s="96" t="s">
        <v>184</v>
      </c>
      <c r="C19" s="96" t="s">
        <v>122</v>
      </c>
      <c r="D19" s="104">
        <v>1</v>
      </c>
      <c r="E19" s="104"/>
    </row>
    <row r="20" spans="1:5" ht="15.75">
      <c r="A20">
        <v>20</v>
      </c>
      <c r="B20" s="110" t="s">
        <v>187</v>
      </c>
      <c r="C20" s="110" t="s">
        <v>123</v>
      </c>
      <c r="D20" s="112">
        <v>1</v>
      </c>
      <c r="E20" s="103"/>
    </row>
    <row r="21" spans="1:5" ht="15.75">
      <c r="A21">
        <v>21</v>
      </c>
      <c r="B21" s="110" t="s">
        <v>189</v>
      </c>
      <c r="C21" s="110" t="s">
        <v>190</v>
      </c>
      <c r="D21" s="103">
        <v>1</v>
      </c>
      <c r="E21" s="103"/>
    </row>
    <row r="22" spans="1:5" ht="15.75">
      <c r="A22">
        <v>22</v>
      </c>
      <c r="B22" s="111" t="s">
        <v>192</v>
      </c>
      <c r="C22" s="111" t="s">
        <v>193</v>
      </c>
      <c r="D22" s="100">
        <v>1</v>
      </c>
      <c r="E22" s="100"/>
    </row>
    <row r="23" spans="1:5" ht="15.75">
      <c r="A23">
        <v>23</v>
      </c>
      <c r="B23" s="99" t="s">
        <v>197</v>
      </c>
      <c r="C23" s="99" t="s">
        <v>198</v>
      </c>
      <c r="D23" s="98">
        <v>1</v>
      </c>
      <c r="E23" s="98"/>
    </row>
    <row r="24" spans="1:5" ht="15.75">
      <c r="A24">
        <v>24</v>
      </c>
      <c r="B24" s="96" t="s">
        <v>200</v>
      </c>
      <c r="C24" s="96" t="s">
        <v>201</v>
      </c>
      <c r="D24" s="104">
        <v>1</v>
      </c>
      <c r="E24" s="104"/>
    </row>
    <row r="25" spans="1:5" ht="15.75">
      <c r="A25">
        <v>25</v>
      </c>
      <c r="B25" s="99" t="s">
        <v>202</v>
      </c>
      <c r="C25" s="99" t="s">
        <v>203</v>
      </c>
      <c r="D25" s="105">
        <v>1</v>
      </c>
      <c r="E25" s="105"/>
    </row>
    <row r="26" spans="1:5" ht="15.75">
      <c r="A26">
        <v>26</v>
      </c>
      <c r="B26" s="96" t="s">
        <v>209</v>
      </c>
      <c r="C26" s="96" t="s">
        <v>210</v>
      </c>
      <c r="D26" s="104">
        <v>1</v>
      </c>
      <c r="E26" s="104"/>
    </row>
    <row r="27" spans="1:5" ht="15.75">
      <c r="A27">
        <v>27</v>
      </c>
      <c r="B27" s="96" t="s">
        <v>213</v>
      </c>
      <c r="C27" s="96" t="s">
        <v>214</v>
      </c>
      <c r="D27" s="104">
        <v>1</v>
      </c>
      <c r="E27" s="104"/>
    </row>
    <row r="28" spans="1:5" ht="15.75">
      <c r="A28">
        <v>28</v>
      </c>
      <c r="B28" s="99" t="s">
        <v>215</v>
      </c>
      <c r="C28" s="99" t="s">
        <v>216</v>
      </c>
      <c r="D28" s="98">
        <v>1</v>
      </c>
      <c r="E28" s="98"/>
    </row>
    <row r="29" spans="1:5" ht="15.75">
      <c r="A29">
        <v>29</v>
      </c>
      <c r="B29" s="96" t="s">
        <v>220</v>
      </c>
      <c r="C29" s="96" t="s">
        <v>168</v>
      </c>
      <c r="D29" s="95">
        <v>1</v>
      </c>
      <c r="E29" s="95"/>
    </row>
    <row r="30" spans="1:5" ht="15.75">
      <c r="A30">
        <v>30</v>
      </c>
      <c r="B30" s="96" t="s">
        <v>223</v>
      </c>
      <c r="C30" s="96" t="s">
        <v>117</v>
      </c>
      <c r="D30" s="104">
        <v>1</v>
      </c>
      <c r="E30" s="95"/>
    </row>
    <row r="31" spans="1:5" ht="15.75">
      <c r="A31">
        <v>31</v>
      </c>
      <c r="B31" s="99" t="s">
        <v>224</v>
      </c>
      <c r="C31" s="99" t="s">
        <v>328</v>
      </c>
      <c r="D31" s="98">
        <v>1</v>
      </c>
      <c r="E31" s="98"/>
    </row>
    <row r="32" spans="1:5" ht="15.75">
      <c r="A32">
        <v>32</v>
      </c>
      <c r="B32" s="96" t="s">
        <v>235</v>
      </c>
      <c r="C32" s="96" t="s">
        <v>195</v>
      </c>
      <c r="D32" s="104">
        <v>1</v>
      </c>
      <c r="E32" s="95"/>
    </row>
    <row r="33" spans="1:5" ht="15.75">
      <c r="A33">
        <v>33</v>
      </c>
      <c r="B33" s="99" t="s">
        <v>237</v>
      </c>
      <c r="C33" s="99" t="s">
        <v>178</v>
      </c>
      <c r="D33" s="107" t="s">
        <v>62</v>
      </c>
      <c r="E33" s="107"/>
    </row>
    <row r="34" spans="1:5" ht="15.75">
      <c r="A34">
        <v>34</v>
      </c>
      <c r="B34" s="99" t="s">
        <v>240</v>
      </c>
      <c r="C34" s="99" t="s">
        <v>241</v>
      </c>
      <c r="D34" s="107" t="s">
        <v>62</v>
      </c>
      <c r="E34" s="107"/>
    </row>
    <row r="35" spans="1:5" ht="15.75">
      <c r="A35">
        <v>35</v>
      </c>
      <c r="B35" s="96" t="s">
        <v>242</v>
      </c>
      <c r="C35" s="96" t="s">
        <v>243</v>
      </c>
      <c r="D35" s="104">
        <v>1</v>
      </c>
      <c r="E35" s="104"/>
    </row>
    <row r="36" spans="1:5" ht="15.75">
      <c r="A36">
        <v>36</v>
      </c>
      <c r="B36" s="99" t="s">
        <v>245</v>
      </c>
      <c r="C36" s="99" t="s">
        <v>115</v>
      </c>
      <c r="D36" s="105">
        <v>1</v>
      </c>
      <c r="E36" s="105"/>
    </row>
    <row r="37" spans="1:5" ht="15.75">
      <c r="A37">
        <v>37</v>
      </c>
      <c r="B37" s="96" t="s">
        <v>439</v>
      </c>
      <c r="C37" s="96" t="s">
        <v>248</v>
      </c>
      <c r="D37" s="104">
        <v>1</v>
      </c>
      <c r="E37" s="95"/>
    </row>
    <row r="38" spans="1:5" ht="15.75">
      <c r="A38">
        <v>38</v>
      </c>
      <c r="B38" s="96" t="s">
        <v>252</v>
      </c>
      <c r="C38" s="96" t="s">
        <v>253</v>
      </c>
      <c r="D38" s="95">
        <v>1</v>
      </c>
      <c r="E38" s="95"/>
    </row>
    <row r="39" spans="1:5" ht="15.75">
      <c r="A39">
        <v>39</v>
      </c>
      <c r="B39" s="99" t="s">
        <v>257</v>
      </c>
      <c r="C39" s="99" t="s">
        <v>258</v>
      </c>
      <c r="D39" s="109">
        <v>1</v>
      </c>
      <c r="E39" s="101"/>
    </row>
    <row r="40" spans="1:5" ht="15.75">
      <c r="A40">
        <v>40</v>
      </c>
      <c r="B40" s="96" t="s">
        <v>259</v>
      </c>
      <c r="C40" s="96" t="s">
        <v>130</v>
      </c>
      <c r="D40" s="108">
        <v>1</v>
      </c>
      <c r="E40" s="108"/>
    </row>
    <row r="41" spans="1:5" ht="15.75">
      <c r="A41">
        <v>41</v>
      </c>
      <c r="B41" s="99" t="s">
        <v>154</v>
      </c>
      <c r="C41" s="99" t="s">
        <v>260</v>
      </c>
      <c r="D41" s="101">
        <v>1</v>
      </c>
      <c r="E41" s="101"/>
    </row>
    <row r="42" spans="1:5" ht="15.75">
      <c r="A42">
        <v>42</v>
      </c>
      <c r="B42" s="96" t="s">
        <v>133</v>
      </c>
      <c r="C42" s="96" t="s">
        <v>117</v>
      </c>
      <c r="D42" s="95"/>
      <c r="E42" s="95">
        <v>1</v>
      </c>
    </row>
    <row r="43" spans="1:5" ht="15.75">
      <c r="A43">
        <v>43</v>
      </c>
      <c r="B43" s="96" t="s">
        <v>141</v>
      </c>
      <c r="C43" s="96" t="s">
        <v>118</v>
      </c>
      <c r="D43" s="95"/>
      <c r="E43" s="95">
        <v>1</v>
      </c>
    </row>
    <row r="44" spans="1:5" ht="15.75">
      <c r="A44">
        <v>44</v>
      </c>
      <c r="B44" s="97" t="s">
        <v>394</v>
      </c>
      <c r="C44" s="97" t="s">
        <v>395</v>
      </c>
      <c r="D44" s="95"/>
      <c r="E44" s="95">
        <v>1</v>
      </c>
    </row>
    <row r="45" spans="1:5" ht="15.75">
      <c r="A45">
        <v>45</v>
      </c>
      <c r="B45" s="79" t="s">
        <v>381</v>
      </c>
      <c r="C45" s="79" t="s">
        <v>382</v>
      </c>
      <c r="D45" s="101"/>
      <c r="E45" s="95">
        <v>1</v>
      </c>
    </row>
    <row r="46" spans="1:5" ht="15.75">
      <c r="A46">
        <v>46</v>
      </c>
      <c r="B46" s="77" t="s">
        <v>154</v>
      </c>
      <c r="C46" s="77" t="s">
        <v>434</v>
      </c>
      <c r="D46" s="95"/>
      <c r="E46" s="95">
        <v>1</v>
      </c>
    </row>
    <row r="47" spans="1:5" ht="15.75">
      <c r="A47">
        <v>47</v>
      </c>
      <c r="B47" s="76" t="s">
        <v>445</v>
      </c>
      <c r="C47" s="76" t="s">
        <v>435</v>
      </c>
      <c r="D47" s="98"/>
      <c r="E47" s="95">
        <v>1</v>
      </c>
    </row>
    <row r="48" spans="1:5" ht="15.75">
      <c r="A48">
        <v>48</v>
      </c>
      <c r="B48" s="77" t="s">
        <v>449</v>
      </c>
      <c r="C48" s="77" t="s">
        <v>436</v>
      </c>
      <c r="D48" s="95"/>
      <c r="E48" s="95">
        <v>1</v>
      </c>
    </row>
    <row r="49" spans="1:5" ht="15.75">
      <c r="A49">
        <v>49</v>
      </c>
      <c r="B49" s="76" t="s">
        <v>446</v>
      </c>
      <c r="C49" s="76" t="s">
        <v>447</v>
      </c>
      <c r="D49" s="98"/>
      <c r="E49" s="95">
        <v>1</v>
      </c>
    </row>
    <row r="50" spans="1:5" ht="15.75">
      <c r="A50">
        <v>50</v>
      </c>
      <c r="B50" s="78" t="s">
        <v>371</v>
      </c>
      <c r="C50" s="78" t="s">
        <v>365</v>
      </c>
      <c r="D50" s="102"/>
      <c r="E50" s="95">
        <v>1</v>
      </c>
    </row>
    <row r="51" spans="1:5" ht="15.75">
      <c r="A51">
        <v>51</v>
      </c>
      <c r="B51" s="74" t="s">
        <v>158</v>
      </c>
      <c r="C51" s="74" t="s">
        <v>113</v>
      </c>
      <c r="D51" s="98"/>
      <c r="E51" s="95">
        <v>1</v>
      </c>
    </row>
    <row r="52" spans="1:5" ht="15.75">
      <c r="A52">
        <v>52</v>
      </c>
      <c r="B52" s="97" t="s">
        <v>158</v>
      </c>
      <c r="C52" s="97" t="s">
        <v>431</v>
      </c>
      <c r="D52" s="95"/>
      <c r="E52" s="95">
        <v>1</v>
      </c>
    </row>
    <row r="53" spans="1:5" ht="15.75">
      <c r="A53">
        <v>53</v>
      </c>
      <c r="B53" s="74" t="s">
        <v>432</v>
      </c>
      <c r="C53" s="74" t="s">
        <v>433</v>
      </c>
      <c r="D53" s="98"/>
      <c r="E53" s="95">
        <v>1</v>
      </c>
    </row>
    <row r="54" spans="1:5" ht="15.75">
      <c r="A54">
        <v>54</v>
      </c>
      <c r="B54" s="99" t="s">
        <v>421</v>
      </c>
      <c r="C54" s="99" t="s">
        <v>420</v>
      </c>
      <c r="D54" s="98"/>
      <c r="E54" s="95">
        <v>1</v>
      </c>
    </row>
    <row r="55" spans="1:5" ht="15.75">
      <c r="A55">
        <v>55</v>
      </c>
      <c r="B55" s="77" t="s">
        <v>444</v>
      </c>
      <c r="C55" s="77" t="s">
        <v>124</v>
      </c>
      <c r="D55" s="95"/>
      <c r="E55" s="95">
        <v>1</v>
      </c>
    </row>
    <row r="56" spans="1:5" ht="15.75">
      <c r="A56">
        <v>56</v>
      </c>
      <c r="B56" s="96" t="s">
        <v>158</v>
      </c>
      <c r="C56" s="96" t="s">
        <v>188</v>
      </c>
      <c r="D56" s="104"/>
      <c r="E56" s="95">
        <v>1</v>
      </c>
    </row>
    <row r="57" spans="1:5" ht="15.75">
      <c r="A57">
        <v>57</v>
      </c>
      <c r="B57" s="76" t="s">
        <v>151</v>
      </c>
      <c r="C57" s="76" t="s">
        <v>365</v>
      </c>
      <c r="D57" s="98"/>
      <c r="E57" s="95">
        <v>1</v>
      </c>
    </row>
    <row r="58" spans="1:5" ht="15.75">
      <c r="A58">
        <v>58</v>
      </c>
      <c r="B58" s="96" t="s">
        <v>194</v>
      </c>
      <c r="C58" s="96" t="s">
        <v>195</v>
      </c>
      <c r="D58" s="104"/>
      <c r="E58" s="95">
        <v>1</v>
      </c>
    </row>
    <row r="59" spans="1:5" ht="15.75">
      <c r="A59">
        <v>59</v>
      </c>
      <c r="B59" s="96" t="s">
        <v>205</v>
      </c>
      <c r="C59" s="96" t="s">
        <v>124</v>
      </c>
      <c r="D59" s="95"/>
      <c r="E59" s="95">
        <v>1</v>
      </c>
    </row>
    <row r="60" spans="1:5" ht="15.75">
      <c r="A60">
        <v>60</v>
      </c>
      <c r="B60" s="99" t="s">
        <v>125</v>
      </c>
      <c r="C60" s="99" t="s">
        <v>126</v>
      </c>
      <c r="D60" s="105"/>
      <c r="E60" s="95">
        <v>1</v>
      </c>
    </row>
    <row r="61" spans="1:5" ht="15.75">
      <c r="A61">
        <v>61</v>
      </c>
      <c r="B61" s="77" t="s">
        <v>194</v>
      </c>
      <c r="C61" s="77" t="s">
        <v>427</v>
      </c>
      <c r="D61" s="104"/>
      <c r="E61" s="95">
        <v>1</v>
      </c>
    </row>
    <row r="62" spans="1:5" ht="15.75">
      <c r="A62">
        <v>62</v>
      </c>
      <c r="B62" s="99" t="s">
        <v>208</v>
      </c>
      <c r="C62" s="99" t="s">
        <v>113</v>
      </c>
      <c r="D62" s="105"/>
      <c r="E62" s="95">
        <v>1</v>
      </c>
    </row>
    <row r="63" spans="1:5" ht="15.75">
      <c r="A63">
        <v>63</v>
      </c>
      <c r="B63" s="99" t="s">
        <v>211</v>
      </c>
      <c r="C63" s="99" t="s">
        <v>212</v>
      </c>
      <c r="D63" s="105"/>
      <c r="E63" s="95">
        <v>1</v>
      </c>
    </row>
    <row r="64" spans="1:5" ht="15.75">
      <c r="A64">
        <v>64</v>
      </c>
      <c r="B64" s="96" t="s">
        <v>218</v>
      </c>
      <c r="C64" s="96" t="s">
        <v>219</v>
      </c>
      <c r="D64" s="95"/>
      <c r="E64" s="95">
        <v>1</v>
      </c>
    </row>
    <row r="65" spans="1:5" ht="15.75">
      <c r="A65">
        <v>65</v>
      </c>
      <c r="B65" s="76" t="s">
        <v>448</v>
      </c>
      <c r="C65" s="76" t="s">
        <v>430</v>
      </c>
      <c r="D65" s="98"/>
      <c r="E65" s="95">
        <v>1</v>
      </c>
    </row>
    <row r="66" spans="1:5" ht="15.75">
      <c r="A66">
        <v>66</v>
      </c>
      <c r="B66" s="99" t="s">
        <v>208</v>
      </c>
      <c r="C66" s="99" t="s">
        <v>127</v>
      </c>
      <c r="D66" s="105"/>
      <c r="E66" s="95">
        <v>1</v>
      </c>
    </row>
    <row r="67" spans="1:5" ht="15.75">
      <c r="A67">
        <v>67</v>
      </c>
      <c r="B67" s="96" t="s">
        <v>227</v>
      </c>
      <c r="C67" s="96" t="s">
        <v>228</v>
      </c>
      <c r="D67" s="104"/>
      <c r="E67" s="95">
        <v>1</v>
      </c>
    </row>
    <row r="68" spans="1:5" ht="15.75">
      <c r="A68">
        <v>68</v>
      </c>
      <c r="B68" s="99" t="s">
        <v>229</v>
      </c>
      <c r="C68" s="99" t="s">
        <v>128</v>
      </c>
      <c r="D68" s="105"/>
      <c r="E68" s="95">
        <v>1</v>
      </c>
    </row>
    <row r="69" spans="1:5" ht="15.75">
      <c r="A69">
        <v>69</v>
      </c>
      <c r="B69" s="77" t="s">
        <v>437</v>
      </c>
      <c r="C69" s="77" t="s">
        <v>438</v>
      </c>
      <c r="D69" s="106"/>
      <c r="E69" s="95">
        <v>1</v>
      </c>
    </row>
    <row r="70" spans="1:5" ht="15.75">
      <c r="A70">
        <v>70</v>
      </c>
      <c r="B70" s="99" t="s">
        <v>230</v>
      </c>
      <c r="C70" s="99" t="s">
        <v>231</v>
      </c>
      <c r="D70" s="105"/>
      <c r="E70" s="95">
        <v>1</v>
      </c>
    </row>
    <row r="71" spans="1:5" ht="15.75">
      <c r="A71">
        <v>71</v>
      </c>
      <c r="B71" s="96" t="s">
        <v>455</v>
      </c>
      <c r="C71" s="96" t="s">
        <v>435</v>
      </c>
      <c r="D71" s="95"/>
      <c r="E71" s="95">
        <v>1</v>
      </c>
    </row>
    <row r="72" spans="1:5" ht="15.75">
      <c r="A72">
        <v>72</v>
      </c>
      <c r="B72" s="99" t="s">
        <v>441</v>
      </c>
      <c r="C72" s="99" t="s">
        <v>420</v>
      </c>
      <c r="D72" s="98"/>
      <c r="E72" s="95">
        <v>1</v>
      </c>
    </row>
    <row r="73" spans="1:5" ht="15.75">
      <c r="A73">
        <v>73</v>
      </c>
      <c r="B73" s="99" t="s">
        <v>450</v>
      </c>
      <c r="C73" s="99" t="s">
        <v>442</v>
      </c>
      <c r="D73" s="105"/>
      <c r="E73" s="95">
        <v>1</v>
      </c>
    </row>
    <row r="74" spans="1:5" ht="15.75">
      <c r="A74">
        <v>74</v>
      </c>
      <c r="B74" s="96" t="s">
        <v>250</v>
      </c>
      <c r="C74" s="96" t="s">
        <v>172</v>
      </c>
      <c r="D74" s="104"/>
      <c r="E74" s="95">
        <v>1</v>
      </c>
    </row>
    <row r="75" spans="1:5" ht="15.75">
      <c r="A75">
        <v>75</v>
      </c>
      <c r="B75" s="99" t="s">
        <v>375</v>
      </c>
      <c r="C75" s="99" t="s">
        <v>376</v>
      </c>
      <c r="D75" s="105"/>
      <c r="E75" s="95">
        <v>1</v>
      </c>
    </row>
    <row r="76" spans="1:5" ht="15.75">
      <c r="A76">
        <v>76</v>
      </c>
      <c r="B76" s="96" t="s">
        <v>255</v>
      </c>
      <c r="C76" s="96" t="s">
        <v>129</v>
      </c>
      <c r="D76" s="108"/>
      <c r="E76" s="95">
        <v>1</v>
      </c>
    </row>
    <row r="77" spans="1:5">
      <c r="D77">
        <f>SUM(D1:D76)</f>
        <v>39</v>
      </c>
      <c r="E77">
        <f>SUM(E1:E76)</f>
        <v>35</v>
      </c>
    </row>
  </sheetData>
  <sortState ref="A1:P76">
    <sortCondition ref="D1:D76"/>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
  <sheetViews>
    <sheetView zoomScale="160" zoomScaleNormal="160" workbookViewId="0">
      <selection activeCell="D56" sqref="D56"/>
    </sheetView>
  </sheetViews>
  <sheetFormatPr defaultRowHeight="15"/>
  <cols>
    <col min="2" max="2" width="22" customWidth="1"/>
    <col min="3" max="3" width="17.28515625" customWidth="1"/>
  </cols>
  <sheetData>
    <row r="1" spans="1:4" ht="15.75">
      <c r="A1">
        <v>39</v>
      </c>
      <c r="B1" s="75" t="s">
        <v>205</v>
      </c>
      <c r="C1" s="75" t="s">
        <v>124</v>
      </c>
      <c r="D1">
        <v>1</v>
      </c>
    </row>
    <row r="2" spans="1:4" ht="15.75">
      <c r="A2">
        <v>22</v>
      </c>
      <c r="B2" s="73" t="s">
        <v>174</v>
      </c>
      <c r="C2" s="73" t="s">
        <v>175</v>
      </c>
      <c r="D2">
        <v>1</v>
      </c>
    </row>
    <row r="3" spans="1:4" ht="15.75">
      <c r="A3">
        <v>37</v>
      </c>
      <c r="B3" s="75" t="s">
        <v>200</v>
      </c>
      <c r="C3" s="75" t="s">
        <v>201</v>
      </c>
      <c r="D3">
        <v>1</v>
      </c>
    </row>
    <row r="4" spans="1:4" ht="15.75">
      <c r="A4">
        <v>16</v>
      </c>
      <c r="B4" s="79" t="s">
        <v>381</v>
      </c>
      <c r="C4" s="79" t="s">
        <v>382</v>
      </c>
      <c r="D4">
        <v>1</v>
      </c>
    </row>
    <row r="5" spans="1:4" ht="15.75">
      <c r="B5" s="75" t="s">
        <v>257</v>
      </c>
      <c r="C5" s="75" t="s">
        <v>258</v>
      </c>
      <c r="D5">
        <v>1</v>
      </c>
    </row>
    <row r="6" spans="1:4" ht="15.75">
      <c r="A6">
        <v>32</v>
      </c>
      <c r="B6" s="73" t="s">
        <v>189</v>
      </c>
      <c r="C6" s="73" t="s">
        <v>190</v>
      </c>
      <c r="D6">
        <v>1</v>
      </c>
    </row>
    <row r="7" spans="1:4" ht="15.75">
      <c r="A7">
        <v>33</v>
      </c>
      <c r="B7" s="75" t="s">
        <v>192</v>
      </c>
      <c r="C7" s="75" t="s">
        <v>193</v>
      </c>
      <c r="D7">
        <v>1</v>
      </c>
    </row>
    <row r="8" spans="1:4" ht="15.75">
      <c r="A8">
        <v>24</v>
      </c>
      <c r="B8" s="73" t="s">
        <v>177</v>
      </c>
      <c r="C8" s="73" t="s">
        <v>178</v>
      </c>
      <c r="D8">
        <v>1</v>
      </c>
    </row>
    <row r="9" spans="1:4" ht="15.75">
      <c r="A9">
        <v>57</v>
      </c>
      <c r="B9" s="75" t="s">
        <v>237</v>
      </c>
      <c r="C9" s="75" t="s">
        <v>178</v>
      </c>
      <c r="D9">
        <v>1</v>
      </c>
    </row>
    <row r="10" spans="1:4" ht="15.75">
      <c r="A10">
        <v>21</v>
      </c>
      <c r="B10" s="77" t="s">
        <v>422</v>
      </c>
      <c r="C10" s="77" t="s">
        <v>423</v>
      </c>
      <c r="D10">
        <v>1</v>
      </c>
    </row>
    <row r="11" spans="1:4" ht="15.75">
      <c r="A11">
        <v>55</v>
      </c>
      <c r="B11" s="75" t="s">
        <v>230</v>
      </c>
      <c r="C11" s="75" t="s">
        <v>231</v>
      </c>
      <c r="D11">
        <v>1</v>
      </c>
    </row>
    <row r="12" spans="1:4" ht="15.75">
      <c r="A12">
        <v>2</v>
      </c>
      <c r="B12" s="73" t="s">
        <v>137</v>
      </c>
      <c r="C12" s="73" t="s">
        <v>138</v>
      </c>
      <c r="D12">
        <v>1</v>
      </c>
    </row>
    <row r="13" spans="1:4" ht="15.75">
      <c r="A13">
        <v>6</v>
      </c>
      <c r="B13" s="73" t="s">
        <v>148</v>
      </c>
      <c r="C13" s="73" t="s">
        <v>149</v>
      </c>
      <c r="D13">
        <v>1</v>
      </c>
    </row>
    <row r="14" spans="1:4" ht="15.75">
      <c r="A14">
        <v>19</v>
      </c>
      <c r="B14" s="80" t="s">
        <v>137</v>
      </c>
      <c r="C14" s="80" t="s">
        <v>149</v>
      </c>
      <c r="D14">
        <v>1</v>
      </c>
    </row>
    <row r="15" spans="1:4" ht="15.75">
      <c r="A15">
        <v>12</v>
      </c>
      <c r="B15" s="73" t="s">
        <v>154</v>
      </c>
      <c r="C15" s="73" t="s">
        <v>155</v>
      </c>
      <c r="D15">
        <v>1</v>
      </c>
    </row>
    <row r="16" spans="1:4" ht="15.75">
      <c r="A16">
        <v>31</v>
      </c>
      <c r="B16" s="75" t="s">
        <v>158</v>
      </c>
      <c r="C16" s="75" t="s">
        <v>188</v>
      </c>
      <c r="D16">
        <v>1</v>
      </c>
    </row>
    <row r="17" spans="1:4" ht="15.75">
      <c r="A17">
        <v>45</v>
      </c>
      <c r="B17" s="75" t="s">
        <v>211</v>
      </c>
      <c r="C17" s="75" t="s">
        <v>212</v>
      </c>
      <c r="D17">
        <v>1</v>
      </c>
    </row>
    <row r="18" spans="1:4" ht="15.75">
      <c r="A18">
        <v>35</v>
      </c>
      <c r="B18" s="75" t="s">
        <v>194</v>
      </c>
      <c r="C18" s="75" t="s">
        <v>195</v>
      </c>
      <c r="D18">
        <v>1</v>
      </c>
    </row>
    <row r="19" spans="1:4" ht="15.75">
      <c r="A19">
        <v>56</v>
      </c>
      <c r="B19" s="73" t="s">
        <v>235</v>
      </c>
      <c r="C19" s="73" t="s">
        <v>195</v>
      </c>
      <c r="D19">
        <v>1</v>
      </c>
    </row>
    <row r="20" spans="1:4" ht="15.75">
      <c r="A20">
        <v>49</v>
      </c>
      <c r="B20" s="75" t="s">
        <v>220</v>
      </c>
      <c r="C20" s="75" t="s">
        <v>168</v>
      </c>
      <c r="D20">
        <v>1</v>
      </c>
    </row>
    <row r="21" spans="1:4" ht="15.75">
      <c r="B21" s="73" t="s">
        <v>250</v>
      </c>
      <c r="C21" s="73" t="s">
        <v>172</v>
      </c>
      <c r="D21">
        <v>1</v>
      </c>
    </row>
    <row r="22" spans="1:4" ht="15.75">
      <c r="A22">
        <v>13</v>
      </c>
      <c r="B22" s="78" t="s">
        <v>371</v>
      </c>
      <c r="C22" s="78" t="s">
        <v>365</v>
      </c>
      <c r="D22">
        <v>1</v>
      </c>
    </row>
    <row r="23" spans="1:4" ht="15.75">
      <c r="A23">
        <v>34</v>
      </c>
      <c r="B23" s="76"/>
      <c r="C23" s="76" t="s">
        <v>365</v>
      </c>
      <c r="D23">
        <v>1</v>
      </c>
    </row>
    <row r="24" spans="1:4" ht="15.75">
      <c r="B24" s="75" t="s">
        <v>252</v>
      </c>
      <c r="C24" s="75" t="s">
        <v>253</v>
      </c>
      <c r="D24">
        <v>1</v>
      </c>
    </row>
    <row r="25" spans="1:4" ht="15.75">
      <c r="A25">
        <v>26</v>
      </c>
      <c r="B25" s="73" t="s">
        <v>179</v>
      </c>
      <c r="C25" s="73" t="s">
        <v>180</v>
      </c>
      <c r="D25">
        <v>1</v>
      </c>
    </row>
    <row r="26" spans="1:4" ht="15.75">
      <c r="B26" s="73" t="s">
        <v>259</v>
      </c>
      <c r="C26" s="73" t="s">
        <v>130</v>
      </c>
      <c r="D26">
        <v>1</v>
      </c>
    </row>
    <row r="27" spans="1:4" ht="15.75">
      <c r="A27">
        <v>29</v>
      </c>
      <c r="B27" s="75" t="s">
        <v>184</v>
      </c>
      <c r="C27" s="75" t="s">
        <v>122</v>
      </c>
      <c r="D27">
        <v>1</v>
      </c>
    </row>
    <row r="28" spans="1:4" ht="15.75">
      <c r="A28">
        <v>53</v>
      </c>
      <c r="B28" s="75" t="s">
        <v>227</v>
      </c>
      <c r="C28" s="75" t="s">
        <v>228</v>
      </c>
      <c r="D28">
        <v>1</v>
      </c>
    </row>
    <row r="29" spans="1:4" ht="15.75">
      <c r="A29">
        <v>54</v>
      </c>
      <c r="B29" s="73" t="s">
        <v>229</v>
      </c>
      <c r="C29" s="73" t="s">
        <v>128</v>
      </c>
      <c r="D29">
        <v>1</v>
      </c>
    </row>
    <row r="30" spans="1:4" ht="15.75">
      <c r="B30" s="75" t="s">
        <v>245</v>
      </c>
      <c r="C30" s="75" t="s">
        <v>115</v>
      </c>
      <c r="D30">
        <v>1</v>
      </c>
    </row>
    <row r="31" spans="1:4" ht="15.75">
      <c r="A31">
        <v>30</v>
      </c>
      <c r="B31" s="73" t="s">
        <v>187</v>
      </c>
      <c r="C31" s="73" t="s">
        <v>123</v>
      </c>
      <c r="D31">
        <v>1</v>
      </c>
    </row>
    <row r="32" spans="1:4" ht="15.75">
      <c r="A32">
        <v>47</v>
      </c>
      <c r="B32" s="75" t="s">
        <v>215</v>
      </c>
      <c r="C32" s="75" t="s">
        <v>216</v>
      </c>
      <c r="D32">
        <v>1</v>
      </c>
    </row>
    <row r="33" spans="1:4" ht="15.75">
      <c r="A33">
        <v>50</v>
      </c>
      <c r="B33" s="73" t="s">
        <v>208</v>
      </c>
      <c r="C33" s="73" t="s">
        <v>127</v>
      </c>
      <c r="D33">
        <v>1</v>
      </c>
    </row>
    <row r="34" spans="1:4" ht="15.75">
      <c r="A34">
        <v>28</v>
      </c>
      <c r="B34" s="73" t="s">
        <v>151</v>
      </c>
      <c r="C34" s="73" t="s">
        <v>183</v>
      </c>
      <c r="D34">
        <v>1</v>
      </c>
    </row>
    <row r="35" spans="1:4" ht="15.75">
      <c r="B35" s="73" t="s">
        <v>242</v>
      </c>
      <c r="C35" s="73" t="s">
        <v>243</v>
      </c>
      <c r="D35">
        <v>1</v>
      </c>
    </row>
    <row r="36" spans="1:4" ht="15.75">
      <c r="A36">
        <v>17</v>
      </c>
      <c r="B36" s="75" t="s">
        <v>170</v>
      </c>
      <c r="C36" s="75" t="s">
        <v>171</v>
      </c>
      <c r="D36">
        <v>1</v>
      </c>
    </row>
    <row r="37" spans="1:4" ht="15.75">
      <c r="A37">
        <v>38</v>
      </c>
      <c r="B37" s="73" t="s">
        <v>202</v>
      </c>
      <c r="C37" s="73" t="s">
        <v>203</v>
      </c>
      <c r="D37">
        <v>1</v>
      </c>
    </row>
    <row r="38" spans="1:4" ht="15.75">
      <c r="A38">
        <v>18</v>
      </c>
      <c r="B38" s="73" t="s">
        <v>421</v>
      </c>
      <c r="C38" s="73" t="s">
        <v>420</v>
      </c>
      <c r="D38">
        <v>1</v>
      </c>
    </row>
    <row r="39" spans="1:4" ht="15.75">
      <c r="A39">
        <v>14</v>
      </c>
      <c r="B39" s="74" t="s">
        <v>394</v>
      </c>
      <c r="C39" s="74" t="s">
        <v>395</v>
      </c>
      <c r="D39">
        <v>1</v>
      </c>
    </row>
    <row r="40" spans="1:4" ht="15.75">
      <c r="A40">
        <v>23</v>
      </c>
      <c r="B40" s="75" t="s">
        <v>164</v>
      </c>
      <c r="C40" s="75" t="s">
        <v>165</v>
      </c>
      <c r="D40">
        <v>1</v>
      </c>
    </row>
    <row r="41" spans="1:4" ht="15.75">
      <c r="A41">
        <v>36</v>
      </c>
      <c r="B41" s="73" t="s">
        <v>197</v>
      </c>
      <c r="C41" s="73" t="s">
        <v>198</v>
      </c>
      <c r="D41">
        <v>1</v>
      </c>
    </row>
    <row r="42" spans="1:4" ht="15.75">
      <c r="A42">
        <v>44</v>
      </c>
      <c r="B42" s="73" t="s">
        <v>209</v>
      </c>
      <c r="C42" s="73" t="s">
        <v>210</v>
      </c>
      <c r="D42">
        <v>1</v>
      </c>
    </row>
    <row r="43" spans="1:4" ht="15.75">
      <c r="A43">
        <v>5</v>
      </c>
      <c r="B43" s="75" t="s">
        <v>145</v>
      </c>
      <c r="C43" s="75" t="s">
        <v>146</v>
      </c>
      <c r="D43">
        <v>1</v>
      </c>
    </row>
    <row r="44" spans="1:4" ht="15.75">
      <c r="A44">
        <v>8</v>
      </c>
      <c r="B44" s="73" t="s">
        <v>157</v>
      </c>
      <c r="C44" s="73" t="s">
        <v>119</v>
      </c>
      <c r="D44">
        <v>1</v>
      </c>
    </row>
    <row r="45" spans="1:4" ht="15.75">
      <c r="A45">
        <v>41</v>
      </c>
      <c r="B45" s="75" t="s">
        <v>125</v>
      </c>
      <c r="C45" s="75" t="s">
        <v>126</v>
      </c>
      <c r="D45">
        <v>1</v>
      </c>
    </row>
    <row r="46" spans="1:4" ht="15.75">
      <c r="A46">
        <v>27</v>
      </c>
      <c r="B46" s="75" t="s">
        <v>182</v>
      </c>
      <c r="C46" s="75" t="s">
        <v>121</v>
      </c>
      <c r="D46">
        <v>1</v>
      </c>
    </row>
    <row r="47" spans="1:4" ht="15.75">
      <c r="A47">
        <v>3</v>
      </c>
      <c r="B47" s="75" t="s">
        <v>141</v>
      </c>
      <c r="C47" s="75" t="s">
        <v>118</v>
      </c>
      <c r="D47">
        <v>1</v>
      </c>
    </row>
    <row r="48" spans="1:4" ht="15.75">
      <c r="A48">
        <v>7</v>
      </c>
      <c r="B48" s="75" t="s">
        <v>151</v>
      </c>
      <c r="C48" s="75" t="s">
        <v>152</v>
      </c>
      <c r="D48">
        <v>1</v>
      </c>
    </row>
    <row r="49" spans="1:4" ht="15.75">
      <c r="A49">
        <v>40</v>
      </c>
      <c r="B49" s="73" t="s">
        <v>206</v>
      </c>
      <c r="C49" s="73" t="s">
        <v>152</v>
      </c>
      <c r="D49">
        <v>1</v>
      </c>
    </row>
    <row r="50" spans="1:4" ht="15.75">
      <c r="A50">
        <v>46</v>
      </c>
      <c r="B50" s="73" t="s">
        <v>213</v>
      </c>
      <c r="C50" s="73" t="s">
        <v>214</v>
      </c>
      <c r="D50">
        <v>1</v>
      </c>
    </row>
    <row r="51" spans="1:4" ht="15.75">
      <c r="B51" s="75" t="s">
        <v>154</v>
      </c>
      <c r="C51" s="75" t="s">
        <v>260</v>
      </c>
      <c r="D51">
        <v>1</v>
      </c>
    </row>
    <row r="52" spans="1:4" ht="15.75">
      <c r="B52" s="75" t="s">
        <v>240</v>
      </c>
      <c r="C52" s="75" t="s">
        <v>241</v>
      </c>
      <c r="D52">
        <v>1</v>
      </c>
    </row>
    <row r="53" spans="1:4" ht="15.75">
      <c r="A53">
        <v>1</v>
      </c>
      <c r="B53" s="75" t="s">
        <v>133</v>
      </c>
      <c r="C53" s="75" t="s">
        <v>117</v>
      </c>
      <c r="D53">
        <v>1</v>
      </c>
    </row>
    <row r="54" spans="1:4" ht="15.75">
      <c r="A54">
        <v>51</v>
      </c>
      <c r="B54" s="75" t="s">
        <v>223</v>
      </c>
      <c r="C54" s="75" t="s">
        <v>117</v>
      </c>
      <c r="D54">
        <v>1</v>
      </c>
    </row>
    <row r="55" spans="1:4" ht="15.75">
      <c r="A55">
        <v>42</v>
      </c>
      <c r="B55" s="76" t="s">
        <v>194</v>
      </c>
      <c r="C55" s="76" t="s">
        <v>427</v>
      </c>
    </row>
    <row r="56" spans="1:4" ht="15.75">
      <c r="B56" s="75" t="s">
        <v>375</v>
      </c>
      <c r="C56" s="75" t="s">
        <v>376</v>
      </c>
    </row>
    <row r="57" spans="1:4" ht="15.75" hidden="1">
      <c r="A57">
        <v>10</v>
      </c>
      <c r="B57" s="73" t="s">
        <v>161</v>
      </c>
      <c r="C57" s="73" t="s">
        <v>120</v>
      </c>
    </row>
    <row r="58" spans="1:4" ht="15.75" hidden="1">
      <c r="A58">
        <v>4</v>
      </c>
      <c r="B58" s="73" t="s">
        <v>143</v>
      </c>
      <c r="C58" s="73" t="s">
        <v>144</v>
      </c>
    </row>
    <row r="59" spans="1:4" ht="15.75">
      <c r="A59">
        <v>48</v>
      </c>
      <c r="B59" s="73" t="s">
        <v>218</v>
      </c>
      <c r="C59" s="73" t="s">
        <v>219</v>
      </c>
      <c r="D59">
        <v>1</v>
      </c>
    </row>
    <row r="60" spans="1:4" ht="15.75">
      <c r="A60">
        <v>52</v>
      </c>
      <c r="B60" s="73" t="s">
        <v>224</v>
      </c>
      <c r="C60" s="73" t="s">
        <v>328</v>
      </c>
      <c r="D60">
        <v>1</v>
      </c>
    </row>
    <row r="61" spans="1:4" ht="15.75" hidden="1">
      <c r="B61" s="73" t="s">
        <v>247</v>
      </c>
      <c r="C61" s="73" t="s">
        <v>248</v>
      </c>
    </row>
    <row r="62" spans="1:4" ht="15.75">
      <c r="A62">
        <v>43</v>
      </c>
      <c r="B62" s="75" t="s">
        <v>208</v>
      </c>
      <c r="C62" s="75" t="s">
        <v>113</v>
      </c>
      <c r="D62">
        <v>1</v>
      </c>
    </row>
    <row r="63" spans="1:4" ht="15.75" hidden="1">
      <c r="A63">
        <v>11</v>
      </c>
      <c r="B63" s="75" t="s">
        <v>163</v>
      </c>
      <c r="C63" s="75" t="s">
        <v>61</v>
      </c>
    </row>
    <row r="64" spans="1:4" ht="15.75">
      <c r="A64">
        <v>9</v>
      </c>
      <c r="B64" s="75" t="s">
        <v>158</v>
      </c>
      <c r="C64" s="75" t="s">
        <v>159</v>
      </c>
      <c r="D64">
        <v>1</v>
      </c>
    </row>
    <row r="65" spans="2:3" ht="15.75">
      <c r="B65" s="73"/>
      <c r="C65" s="73"/>
    </row>
  </sheetData>
  <sortState ref="A1:E65">
    <sortCondition ref="D1:D65"/>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zoomScale="145" zoomScaleNormal="145" workbookViewId="0">
      <selection activeCell="C7" sqref="C7"/>
    </sheetView>
  </sheetViews>
  <sheetFormatPr defaultColWidth="16.7109375" defaultRowHeight="18.75"/>
  <cols>
    <col min="1" max="1" width="8.5703125" style="166" customWidth="1"/>
    <col min="2" max="2" width="26.5703125" style="165" bestFit="1" customWidth="1"/>
    <col min="3" max="3" width="9.5703125" style="165" bestFit="1" customWidth="1"/>
    <col min="4" max="4" width="41" style="165" bestFit="1" customWidth="1"/>
    <col min="5" max="16384" width="16.7109375" style="165"/>
  </cols>
  <sheetData>
    <row r="1" spans="1:4">
      <c r="A1" s="218" t="s">
        <v>539</v>
      </c>
      <c r="B1" s="218"/>
      <c r="C1" s="218"/>
      <c r="D1" s="218"/>
    </row>
    <row r="2" spans="1:4">
      <c r="A2" s="218" t="s">
        <v>540</v>
      </c>
      <c r="B2" s="218"/>
      <c r="C2" s="218"/>
      <c r="D2" s="218"/>
    </row>
    <row r="3" spans="1:4" s="166" customFormat="1" ht="23.25" customHeight="1">
      <c r="A3" s="167" t="s">
        <v>0</v>
      </c>
      <c r="B3" s="219" t="s">
        <v>541</v>
      </c>
      <c r="C3" s="220"/>
      <c r="D3" s="167" t="s">
        <v>463</v>
      </c>
    </row>
    <row r="4" spans="1:4" ht="23.25" customHeight="1">
      <c r="A4" s="167">
        <v>1</v>
      </c>
      <c r="B4" s="168" t="s">
        <v>170</v>
      </c>
      <c r="C4" s="168" t="s">
        <v>171</v>
      </c>
      <c r="D4" s="169"/>
    </row>
    <row r="5" spans="1:4" ht="23.25" customHeight="1">
      <c r="A5" s="167">
        <v>2</v>
      </c>
      <c r="B5" s="170" t="s">
        <v>174</v>
      </c>
      <c r="C5" s="170" t="s">
        <v>175</v>
      </c>
      <c r="D5" s="171"/>
    </row>
    <row r="6" spans="1:4" ht="23.25" customHeight="1">
      <c r="A6" s="167">
        <v>3</v>
      </c>
      <c r="B6" s="168" t="s">
        <v>218</v>
      </c>
      <c r="C6" s="168" t="s">
        <v>219</v>
      </c>
      <c r="D6" s="169"/>
    </row>
    <row r="7" spans="1:4" ht="23.25" customHeight="1">
      <c r="A7" s="167">
        <v>4</v>
      </c>
      <c r="B7" s="170" t="s">
        <v>441</v>
      </c>
      <c r="C7" s="170" t="s">
        <v>420</v>
      </c>
      <c r="D7" s="171"/>
    </row>
    <row r="8" spans="1:4" ht="23.25" customHeight="1">
      <c r="A8" s="167">
        <v>5</v>
      </c>
      <c r="B8" s="170" t="s">
        <v>456</v>
      </c>
      <c r="C8" s="170" t="s">
        <v>442</v>
      </c>
      <c r="D8" s="171"/>
    </row>
  </sheetData>
  <sortState ref="A4:AB16">
    <sortCondition ref="D4:D16"/>
  </sortState>
  <mergeCells count="3">
    <mergeCell ref="A1:D1"/>
    <mergeCell ref="A2:D2"/>
    <mergeCell ref="B3:C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workbookViewId="0">
      <selection activeCell="K11" sqref="K11"/>
    </sheetView>
  </sheetViews>
  <sheetFormatPr defaultColWidth="9" defaultRowHeight="15"/>
  <cols>
    <col min="1" max="1" width="20.42578125" style="174" bestFit="1" customWidth="1"/>
    <col min="2" max="2" width="7.5703125" style="174" bestFit="1" customWidth="1"/>
    <col min="3" max="16384" width="9" style="174"/>
  </cols>
  <sheetData>
    <row r="1" spans="1:2" ht="15.75">
      <c r="A1" s="172" t="s">
        <v>145</v>
      </c>
      <c r="B1" s="173" t="s">
        <v>146</v>
      </c>
    </row>
    <row r="2" spans="1:2" ht="15.75">
      <c r="A2" s="172" t="s">
        <v>170</v>
      </c>
      <c r="B2" s="173" t="s">
        <v>171</v>
      </c>
    </row>
    <row r="3" spans="1:2" ht="15.75">
      <c r="A3" s="172" t="s">
        <v>174</v>
      </c>
      <c r="B3" s="173" t="s">
        <v>175</v>
      </c>
    </row>
    <row r="4" spans="1:2" ht="15.75">
      <c r="A4" s="172" t="s">
        <v>179</v>
      </c>
      <c r="B4" s="173" t="s">
        <v>180</v>
      </c>
    </row>
    <row r="5" spans="1:2" ht="15.75">
      <c r="A5" s="172" t="s">
        <v>184</v>
      </c>
      <c r="B5" s="173" t="s">
        <v>122</v>
      </c>
    </row>
    <row r="6" spans="1:2" ht="15.75">
      <c r="A6" s="172" t="s">
        <v>200</v>
      </c>
      <c r="B6" s="173" t="s">
        <v>201</v>
      </c>
    </row>
    <row r="7" spans="1:2" ht="15.75">
      <c r="A7" s="172" t="s">
        <v>202</v>
      </c>
      <c r="B7" s="173" t="s">
        <v>203</v>
      </c>
    </row>
    <row r="8" spans="1:2" ht="15.75">
      <c r="A8" s="172" t="s">
        <v>208</v>
      </c>
      <c r="B8" s="173" t="s">
        <v>113</v>
      </c>
    </row>
    <row r="9" spans="1:2" ht="15.75">
      <c r="A9" s="172" t="s">
        <v>215</v>
      </c>
      <c r="B9" s="173" t="s">
        <v>216</v>
      </c>
    </row>
    <row r="10" spans="1:2" ht="15.75">
      <c r="A10" s="172" t="s">
        <v>220</v>
      </c>
      <c r="B10" s="173" t="s">
        <v>168</v>
      </c>
    </row>
    <row r="11" spans="1:2" ht="15.75">
      <c r="A11" s="172" t="s">
        <v>224</v>
      </c>
      <c r="B11" s="173" t="s">
        <v>328</v>
      </c>
    </row>
    <row r="12" spans="1:2" ht="15.75">
      <c r="A12" s="172" t="s">
        <v>230</v>
      </c>
      <c r="B12" s="173" t="s">
        <v>231</v>
      </c>
    </row>
    <row r="13" spans="1:2" ht="15.75">
      <c r="A13" s="172" t="s">
        <v>237</v>
      </c>
      <c r="B13" s="173" t="s">
        <v>178</v>
      </c>
    </row>
    <row r="14" spans="1:2" ht="15.75">
      <c r="A14" s="172" t="s">
        <v>439</v>
      </c>
      <c r="B14" s="173" t="s">
        <v>248</v>
      </c>
    </row>
    <row r="15" spans="1:2" ht="15.75">
      <c r="A15" s="172" t="s">
        <v>375</v>
      </c>
      <c r="B15" s="173" t="s">
        <v>376</v>
      </c>
    </row>
    <row r="16" spans="1:2" ht="15.75">
      <c r="A16" s="172" t="s">
        <v>255</v>
      </c>
      <c r="B16" s="173" t="s">
        <v>129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tong hop</vt:lpstr>
      <vt:lpstr>Sheet5</vt:lpstr>
      <vt:lpstr>Sheet6</vt:lpstr>
      <vt:lpstr>Sheet3</vt:lpstr>
      <vt:lpstr>diem danh hop</vt:lpstr>
      <vt:lpstr>Sheet2</vt:lpstr>
      <vt:lpstr>Sheet1</vt:lpstr>
      <vt:lpstr>Sheet4</vt:lpstr>
      <vt:lpstr>Sheet7</vt:lpstr>
      <vt:lpstr>hop</vt:lpstr>
      <vt:lpstr>tien cong doan</vt:lpstr>
      <vt:lpstr>'diem danh hop'!Print_Titles</vt:lpstr>
      <vt:lpstr>Sheet6!Print_Titles</vt:lpstr>
      <vt:lpstr>'tong hop'!Print_Titles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PCVANPHONG</dc:creator>
  <cp:lastModifiedBy>van phong</cp:lastModifiedBy>
  <cp:lastPrinted>2018-07-28T05:44:13Z</cp:lastPrinted>
  <dcterms:created xsi:type="dcterms:W3CDTF">2013-08-28T03:49:58Z</dcterms:created>
  <dcterms:modified xsi:type="dcterms:W3CDTF">2018-10-15T09:44:16Z</dcterms:modified>
</cp:coreProperties>
</file>