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ang\Desktop\"/>
    </mc:Choice>
  </mc:AlternateContent>
  <xr:revisionPtr revIDLastSave="0" documentId="13_ncr:1_{AA9D3628-75B0-42F2-819B-C18257F3EF7E}" xr6:coauthVersionLast="45" xr6:coauthVersionMax="45" xr10:uidLastSave="{00000000-0000-0000-0000-000000000000}"/>
  <bookViews>
    <workbookView xWindow="-120" yWindow="-120" windowWidth="20730" windowHeight="11160" xr2:uid="{B503A246-2CCD-40C6-824D-76662E7E3D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5" i="1" l="1"/>
  <c r="Z25" i="1"/>
  <c r="Y25" i="1" l="1"/>
  <c r="W25" i="1"/>
  <c r="V25" i="1"/>
  <c r="T25" i="1"/>
  <c r="Q25" i="1"/>
  <c r="P25" i="1"/>
  <c r="L25" i="1"/>
  <c r="H25" i="1"/>
  <c r="M25" i="1"/>
  <c r="I25" i="1"/>
  <c r="E25" i="1"/>
  <c r="D25" i="1"/>
  <c r="W26" i="1"/>
  <c r="AB25" i="1"/>
  <c r="U25" i="1"/>
  <c r="S25" i="1"/>
  <c r="R25" i="1"/>
  <c r="O25" i="1"/>
  <c r="N25" i="1"/>
  <c r="K25" i="1"/>
  <c r="J25" i="1"/>
  <c r="G25" i="1"/>
  <c r="F25" i="1"/>
  <c r="P27" i="1" l="1"/>
  <c r="D27" i="1"/>
  <c r="L27" i="1"/>
  <c r="H27" i="1"/>
  <c r="W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tc={4091A965-4400-4365-9379-56BEEC4FAD53}</author>
    <author>tc={8639C299-EA1C-4EA0-81E8-D9459998E84C}</author>
    <author>tc={977D06F0-37AC-418B-BCC8-DE505E19DE31}</author>
    <author>tc={24FC114C-9D9C-4492-A641-B19840B47AF3}</author>
    <author>tc={F2D88E13-AB23-40F4-94C8-ECDC1B19161B}</author>
    <author>tc={9BADD330-9A59-407D-9A51-179B32A6249D}</author>
    <author>tc={E70CBBC7-F61E-4BF3-A90B-698B8E80CC15}</author>
    <author>tc={52E2F764-5FB4-4BE3-B159-055EDB9973EA}</author>
    <author>tc={7E3BD45F-22DB-4377-844F-5FFC85FCBC11}</author>
    <author>tc={E7C50CB0-177C-47BC-B48E-BB87BCDBBD48}</author>
    <author>tc={D65CBE3A-578A-4AE2-BE67-A97C23025EE3}</author>
  </authors>
  <commentList>
    <comment ref="D7" authorId="0" shapeId="0" xr:uid="{4091A965-4400-4365-9379-56BEEC4FAD53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ref="E7" authorId="1" shapeId="0" xr:uid="{8639C299-EA1C-4EA0-81E8-D9459998E84C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ref="F7" authorId="2" shapeId="0" xr:uid="{977D06F0-37AC-418B-BCC8-DE505E19DE31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ref="G7" authorId="3" shapeId="0" xr:uid="{24FC114C-9D9C-4492-A641-B19840B47AF3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ref="I7" authorId="4" shapeId="0" xr:uid="{F2D88E13-AB23-40F4-94C8-ECDC1B19161B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  <comment ref="K7" authorId="5" shapeId="0" xr:uid="{9BADD330-9A59-407D-9A51-179B32A6249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</text>
    </comment>
    <comment ref="L7" authorId="6" shapeId="0" xr:uid="{E70CBBC7-F61E-4BF3-A90B-698B8E80CC1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</text>
    </comment>
    <comment ref="M7" authorId="7" shapeId="0" xr:uid="{52E2F764-5FB4-4BE3-B159-055EDB9973EA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ref="O7" authorId="8" shapeId="0" xr:uid="{7E3BD45F-22DB-4377-844F-5FFC85FCBC1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</text>
    </comment>
    <comment ref="Q7" authorId="9" shapeId="0" xr:uid="{E7C50CB0-177C-47BC-B48E-BB87BCDBBD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</text>
    </comment>
    <comment ref="S7" authorId="10" shapeId="0" xr:uid="{D65CBE3A-578A-4AE2-BE67-A97C23025EE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</text>
    </comment>
  </commentList>
</comments>
</file>

<file path=xl/sharedStrings.xml><?xml version="1.0" encoding="utf-8"?>
<sst xmlns="http://schemas.openxmlformats.org/spreadsheetml/2006/main" count="65" uniqueCount="51">
  <si>
    <t>MA TRẬN ĐỀ KIỂM TRA CUỐI KỲ 1</t>
  </si>
  <si>
    <t>thời gian/ câu trắc nghiệm/tự luận</t>
  </si>
  <si>
    <t>stt</t>
  </si>
  <si>
    <t>NỘI DUNG KIẾN THỨC</t>
  </si>
  <si>
    <t>đơn vị kiến thức</t>
  </si>
  <si>
    <t>CÂU HỎI THEO MỨC ĐỘ NHẬN THỨC</t>
  </si>
  <si>
    <t>tổng số câu</t>
  </si>
  <si>
    <t>Tổng thời gian</t>
  </si>
  <si>
    <t>tỉ lệ %</t>
  </si>
  <si>
    <t>thời lượng giảng dạy</t>
  </si>
  <si>
    <t>số điểm tương đương</t>
  </si>
  <si>
    <t>số điểm cân chỉnh</t>
  </si>
  <si>
    <t>tổng số câu TN</t>
  </si>
  <si>
    <t>tổng số câu TL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</si>
  <si>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</si>
  <si>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</si>
  <si>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</si>
  <si>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</si>
  <si>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</si>
  <si>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</si>
  <si>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</si>
  <si>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</si>
  <si>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1. Mâu thuẫn Đông Tây …</t>
  </si>
  <si>
    <t>2. Hòa hoãn Đông Tây …</t>
  </si>
  <si>
    <t>Quan hệ quốc tế 
(1945-2000)</t>
  </si>
  <si>
    <t>1. Cách mạng KHKT</t>
  </si>
  <si>
    <t>2. Toàn cầu hóa</t>
  </si>
  <si>
    <t>3. Thế giới sau c.tr lạnh</t>
  </si>
  <si>
    <t>Phong trào dân tộc dân chủ 1919-1925</t>
  </si>
  <si>
    <t xml:space="preserve">1. Chuyển biến về k.tế, c.trị </t>
  </si>
  <si>
    <t>2. Phong trào dân tộc-dân chủ</t>
  </si>
  <si>
    <t>Phong trào dân tộc dân
chủ 1925-1930</t>
  </si>
  <si>
    <t>1. 3 tổ chức cách mạng</t>
  </si>
  <si>
    <t>2. ĐCS VN ra đời</t>
  </si>
  <si>
    <t>1. Hoàn cảnh</t>
  </si>
  <si>
    <t>2. Phong trào cách mạng</t>
  </si>
  <si>
    <t>Phong trào cách mạng 1930 - 1931</t>
  </si>
  <si>
    <t>Phong trào dân chủ 
1936-1939</t>
  </si>
  <si>
    <t>1. Tình hình thế giới - trong nước</t>
  </si>
  <si>
    <t>2. Phong trào dân chủ</t>
  </si>
  <si>
    <t>Phong trào giải phóng dân
tộc và tổng khởi nghĩa 
tháng tám (1939-1945)</t>
  </si>
  <si>
    <t xml:space="preserve">1. Tình hình </t>
  </si>
  <si>
    <t>2. Phong trào</t>
  </si>
  <si>
    <t>3. Khởi nghĩa vũ trang</t>
  </si>
  <si>
    <t xml:space="preserve">tổng </t>
  </si>
  <si>
    <t xml:space="preserve">tỉ lệ </t>
  </si>
  <si>
    <t>tổng điểm</t>
  </si>
  <si>
    <t>4. Nguyên nhân thắng lợi…</t>
  </si>
  <si>
    <t xml:space="preserve">Cách mạng KHKT - 
Toàn cầu hóa
</t>
  </si>
  <si>
    <t>10 tiết</t>
  </si>
  <si>
    <t>MÔN LỊCH SỬ  LỚP 12 , THỜI GIAN 50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</si>
</sst>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1" fontId="9" fillId="0" borderId="11" xfId="0" applyNumberFormat="1" applyFont="1" applyBorder="1" applyAlignment="1">
      <alignment vertical="center"/>
    </xf>
    <xf numFmtId="9" fontId="9" fillId="0" borderId="11" xfId="1" applyFont="1" applyBorder="1" applyAlignment="1">
      <alignment vertical="center"/>
    </xf>
    <xf numFmtId="9" fontId="10" fillId="0" borderId="11" xfId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9" fontId="11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2" fontId="11" fillId="0" borderId="11" xfId="0" applyNumberFormat="1" applyFont="1" applyBorder="1" applyAlignment="1">
      <alignment vertical="center"/>
    </xf>
    <xf numFmtId="0" fontId="7" fillId="0" borderId="0" xfId="0" applyFont="1" applyAlignment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9C523391-5BD9-473A-9AE3-B6CC80767193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0-10-09T15:17:08.81" personId="{9C523391-5BD9-473A-9AE3-B6CC80767193}" id="{4091A965-4400-4365-9379-56BEEC4FAD53}">
    <text>câu hỏi trắc nghiệm</text>
  </threadedComment>
  <threadedComment ref="E7" dT="2020-10-09T15:17:58.46" personId="{9C523391-5BD9-473A-9AE3-B6CC80767193}" id="{8639C299-EA1C-4EA0-81E8-D9459998E84C}">
    <text>thời gian câu hỏi trắc nghiệm nhận biết từ 0,5 —&gt; 0,75 phút/câu</text>
  </threadedComment>
  <threadedComment ref="F7" dT="2020-10-09T15:20:29.33" personId="{9C523391-5BD9-473A-9AE3-B6CC80767193}" id="{977D06F0-37AC-418B-BCC8-DE505E19DE31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7" dT="2020-10-09T15:21:14.97" personId="{9C523391-5BD9-473A-9AE3-B6CC80767193}" id="{24FC114C-9D9C-4492-A641-B19840B47AF3}">
    <text>thời gian TL Nhận biết từ 3 - 4 phút/câu (1 điểm)</text>
  </threadedComment>
  <threadedComment ref="I7" dT="2020-10-09T15:22:42.01" personId="{9C523391-5BD9-473A-9AE3-B6CC80767193}" id="{F2D88E13-AB23-40F4-94C8-ECDC1B19161B}">
    <text>câu hỏi ở mức độ thông hiểu được thiết kế tối đa 4 dòng (phần dẫn và phần phương án lựa chọn) thời gian từ 1,0 -1,25phút/câu</text>
  </threadedComment>
  <threadedComment ref="K7" dT="2020-10-09T15:24:34.63" personId="{9C523391-5BD9-473A-9AE3-B6CC80767193}" id="{9BADD330-9A59-407D-9A51-179B32A6249D}">
    <text xml:space="preserve">thời gian câu tự luận nhận biết được tính theo ý (0,25 đ) x số ý x (1 phút —&gt; 1,25 phút) 
</text>
  </threadedComment>
  <threadedComment ref="L7" dT="2020-10-09T15:25:29.18" personId="{9C523391-5BD9-473A-9AE3-B6CC80767193}" id="{E70CBBC7-F61E-4BF3-A90B-698B8E80CC15}">
    <text xml:space="preserve">câu dạng vận dụng, áp dụng kiến thức có trong chuẩn và học liệu trong sách giáo khoa vào một trường hợp cụ thể.
</text>
  </threadedComment>
  <threadedComment ref="M7" dT="2020-10-09T15:26:18.55" personId="{9C523391-5BD9-473A-9AE3-B6CC80767193}" id="{52E2F764-5FB4-4BE3-B159-055EDB9973EA}">
    <text>thời gian từ 1,5 - 1,75 phút/câu</text>
  </threadedComment>
  <threadedComment ref="O7" dT="2020-10-09T15:28:14.31" personId="{9C523391-5BD9-473A-9AE3-B6CC80767193}" id="{7E3BD45F-22DB-4377-844F-5FFC85FCBC11}">
    <text xml:space="preserve">thời gian câu vận dụng tự luận = (1,25  - 1,5) x số ý = câu có 4 ý từ 5- 6 phút. </text>
  </threadedComment>
  <threadedComment ref="Q7" dT="2020-10-09T15:28:50.32" personId="{9C523391-5BD9-473A-9AE3-B6CC80767193}" id="{E7C50CB0-177C-47BC-B48E-BB87BCDBBD48}">
    <text xml:space="preserve">thời gian từ 2 - 2,5 phút/câu
</text>
  </threadedComment>
  <threadedComment ref="S7" dT="2020-10-09T15:30:15.91" personId="{9C523391-5BD9-473A-9AE3-B6CC80767193}" id="{D65CBE3A-578A-4AE2-BE67-A97C23025EE3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6D036-2FF4-4363-ADFC-F7A587FF0294}">
  <dimension ref="A1:AB27"/>
  <sheetViews>
    <sheetView tabSelected="1" topLeftCell="I2" workbookViewId="0">
      <selection activeCell="Z11" sqref="Z11:Z12"/>
    </sheetView>
  </sheetViews>
  <sheetFormatPr defaultRowHeight="15" x14ac:dyDescent="0.25"/>
  <cols>
    <col min="1" max="1" width="4.85546875" customWidth="1"/>
    <col min="2" max="2" width="24" customWidth="1"/>
    <col min="3" max="3" width="25" customWidth="1"/>
    <col min="23" max="23" width="12.140625" customWidth="1"/>
  </cols>
  <sheetData>
    <row r="1" spans="1:28" ht="25.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25.5" x14ac:dyDescent="0.2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15.75" x14ac:dyDescent="0.25">
      <c r="A3" s="1"/>
      <c r="B3" s="2" t="s">
        <v>1</v>
      </c>
      <c r="C3" s="2"/>
      <c r="D3" s="3"/>
      <c r="E3" s="3">
        <v>0.75</v>
      </c>
      <c r="F3" s="3"/>
      <c r="G3" s="3">
        <v>3.5</v>
      </c>
      <c r="H3" s="3"/>
      <c r="I3" s="3">
        <v>1</v>
      </c>
      <c r="J3" s="3"/>
      <c r="K3" s="3">
        <v>4</v>
      </c>
      <c r="L3" s="3"/>
      <c r="M3" s="3">
        <v>1.5</v>
      </c>
      <c r="N3" s="3"/>
      <c r="O3" s="3">
        <v>4.5</v>
      </c>
      <c r="P3" s="3"/>
      <c r="Q3" s="3">
        <v>2.5</v>
      </c>
      <c r="R3" s="3"/>
      <c r="S3" s="3">
        <v>6</v>
      </c>
      <c r="T3" s="3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0.25" x14ac:dyDescent="0.25">
      <c r="A5" s="34" t="s">
        <v>2</v>
      </c>
      <c r="B5" s="34" t="s">
        <v>3</v>
      </c>
      <c r="C5" s="34" t="s">
        <v>4</v>
      </c>
      <c r="D5" s="42" t="s">
        <v>5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5" t="s">
        <v>6</v>
      </c>
      <c r="U5" s="46"/>
      <c r="V5" s="34" t="s">
        <v>7</v>
      </c>
      <c r="W5" s="34" t="s">
        <v>8</v>
      </c>
      <c r="X5" s="34" t="s">
        <v>9</v>
      </c>
      <c r="Y5" s="34" t="s">
        <v>10</v>
      </c>
      <c r="Z5" s="34" t="s">
        <v>11</v>
      </c>
      <c r="AA5" s="34" t="s">
        <v>12</v>
      </c>
      <c r="AB5" s="34" t="s">
        <v>13</v>
      </c>
    </row>
    <row r="6" spans="1:28" ht="15.75" x14ac:dyDescent="0.25">
      <c r="A6" s="35"/>
      <c r="B6" s="35"/>
      <c r="C6" s="35"/>
      <c r="D6" s="37" t="s">
        <v>14</v>
      </c>
      <c r="E6" s="38"/>
      <c r="F6" s="38"/>
      <c r="G6" s="39"/>
      <c r="H6" s="37" t="s">
        <v>15</v>
      </c>
      <c r="I6" s="38"/>
      <c r="J6" s="38"/>
      <c r="K6" s="39"/>
      <c r="L6" s="37" t="s">
        <v>16</v>
      </c>
      <c r="M6" s="38"/>
      <c r="N6" s="38"/>
      <c r="O6" s="39"/>
      <c r="P6" s="37" t="s">
        <v>17</v>
      </c>
      <c r="Q6" s="38"/>
      <c r="R6" s="38"/>
      <c r="S6" s="39"/>
      <c r="T6" s="47"/>
      <c r="U6" s="48"/>
      <c r="V6" s="35"/>
      <c r="W6" s="35"/>
      <c r="X6" s="35"/>
      <c r="Y6" s="35"/>
      <c r="Z6" s="35"/>
      <c r="AA6" s="35"/>
      <c r="AB6" s="35"/>
    </row>
    <row r="7" spans="1:28" ht="31.5" x14ac:dyDescent="0.25">
      <c r="A7" s="36"/>
      <c r="B7" s="36"/>
      <c r="C7" s="36"/>
      <c r="D7" s="4" t="s">
        <v>18</v>
      </c>
      <c r="E7" s="4" t="s">
        <v>19</v>
      </c>
      <c r="F7" s="4" t="s">
        <v>20</v>
      </c>
      <c r="G7" s="4" t="s">
        <v>19</v>
      </c>
      <c r="H7" s="4" t="s">
        <v>18</v>
      </c>
      <c r="I7" s="4" t="s">
        <v>19</v>
      </c>
      <c r="J7" s="4" t="s">
        <v>20</v>
      </c>
      <c r="K7" s="4" t="s">
        <v>19</v>
      </c>
      <c r="L7" s="4" t="s">
        <v>18</v>
      </c>
      <c r="M7" s="4" t="s">
        <v>19</v>
      </c>
      <c r="N7" s="4" t="s">
        <v>20</v>
      </c>
      <c r="O7" s="4" t="s">
        <v>19</v>
      </c>
      <c r="P7" s="4" t="s">
        <v>18</v>
      </c>
      <c r="Q7" s="4" t="s">
        <v>19</v>
      </c>
      <c r="R7" s="4" t="s">
        <v>20</v>
      </c>
      <c r="S7" s="4" t="s">
        <v>19</v>
      </c>
      <c r="T7" s="4" t="s">
        <v>18</v>
      </c>
      <c r="U7" s="4" t="s">
        <v>21</v>
      </c>
      <c r="V7" s="36"/>
      <c r="W7" s="36"/>
      <c r="X7" s="36"/>
      <c r="Y7" s="36"/>
      <c r="Z7" s="36"/>
      <c r="AA7" s="36"/>
      <c r="AB7" s="36"/>
    </row>
    <row r="8" spans="1:28" x14ac:dyDescent="0.25">
      <c r="A8" s="5">
        <v>1</v>
      </c>
      <c r="B8" s="40" t="s">
        <v>24</v>
      </c>
      <c r="C8" s="5" t="s">
        <v>22</v>
      </c>
      <c r="D8" s="24">
        <v>3</v>
      </c>
      <c r="E8" s="24">
        <v>1.35</v>
      </c>
      <c r="F8" s="5"/>
      <c r="G8" s="5"/>
      <c r="H8" s="24">
        <v>3</v>
      </c>
      <c r="I8" s="24">
        <v>2.25</v>
      </c>
      <c r="J8" s="5"/>
      <c r="K8" s="5"/>
      <c r="L8" s="24">
        <v>1</v>
      </c>
      <c r="M8" s="24">
        <v>0.97499999999999998</v>
      </c>
      <c r="N8" s="5"/>
      <c r="O8" s="5"/>
      <c r="P8" s="24">
        <v>1</v>
      </c>
      <c r="Q8" s="24">
        <v>1.5</v>
      </c>
      <c r="R8" s="5"/>
      <c r="S8" s="5"/>
      <c r="T8" s="24">
        <v>8</v>
      </c>
      <c r="U8" s="5"/>
      <c r="V8" s="5"/>
      <c r="W8" s="5"/>
      <c r="X8" s="24">
        <v>2</v>
      </c>
      <c r="Y8" s="24">
        <v>2</v>
      </c>
      <c r="Z8" s="24">
        <v>8</v>
      </c>
      <c r="AA8" s="24">
        <v>8</v>
      </c>
      <c r="AB8" s="5"/>
    </row>
    <row r="9" spans="1:28" x14ac:dyDescent="0.25">
      <c r="A9" s="5">
        <v>2</v>
      </c>
      <c r="B9" s="25"/>
      <c r="C9" s="5" t="s">
        <v>23</v>
      </c>
      <c r="D9" s="21"/>
      <c r="E9" s="21"/>
      <c r="F9" s="5"/>
      <c r="G9" s="5"/>
      <c r="H9" s="21"/>
      <c r="I9" s="21"/>
      <c r="J9" s="5"/>
      <c r="K9" s="5"/>
      <c r="L9" s="21"/>
      <c r="M9" s="21"/>
      <c r="N9" s="5"/>
      <c r="O9" s="5"/>
      <c r="P9" s="25"/>
      <c r="Q9" s="21"/>
      <c r="R9" s="5"/>
      <c r="S9" s="5"/>
      <c r="T9" s="21"/>
      <c r="U9" s="5"/>
      <c r="V9" s="5"/>
      <c r="W9" s="5"/>
      <c r="X9" s="21"/>
      <c r="Y9" s="21"/>
      <c r="Z9" s="21"/>
      <c r="AA9" s="21"/>
      <c r="AB9" s="5"/>
    </row>
    <row r="10" spans="1:28" x14ac:dyDescent="0.25">
      <c r="A10" s="5">
        <v>3</v>
      </c>
      <c r="B10" s="25"/>
      <c r="C10" s="5" t="s">
        <v>27</v>
      </c>
      <c r="D10" s="21"/>
      <c r="E10" s="21"/>
      <c r="F10" s="5"/>
      <c r="G10" s="5"/>
      <c r="H10" s="21"/>
      <c r="I10" s="21"/>
      <c r="J10" s="5"/>
      <c r="K10" s="5"/>
      <c r="L10" s="21"/>
      <c r="M10" s="21"/>
      <c r="N10" s="5"/>
      <c r="O10" s="5"/>
      <c r="P10" s="25"/>
      <c r="Q10" s="21"/>
      <c r="R10" s="5"/>
      <c r="S10" s="5"/>
      <c r="T10" s="21"/>
      <c r="U10" s="5"/>
      <c r="V10" s="5"/>
      <c r="W10" s="5"/>
      <c r="X10" s="21"/>
      <c r="Y10" s="21"/>
      <c r="Z10" s="21"/>
      <c r="AA10" s="21"/>
      <c r="AB10" s="5"/>
    </row>
    <row r="11" spans="1:28" x14ac:dyDescent="0.25">
      <c r="A11">
        <v>4</v>
      </c>
      <c r="B11" s="31" t="s">
        <v>48</v>
      </c>
      <c r="C11" s="5" t="s">
        <v>25</v>
      </c>
      <c r="D11" s="23">
        <v>2</v>
      </c>
      <c r="E11" s="21">
        <v>0.9</v>
      </c>
      <c r="H11" s="19">
        <v>2</v>
      </c>
      <c r="I11" s="21">
        <v>1.5</v>
      </c>
      <c r="L11" s="23">
        <v>1</v>
      </c>
      <c r="M11" s="21">
        <v>0.97499999999999998</v>
      </c>
      <c r="P11" s="18"/>
      <c r="T11" s="23">
        <v>5</v>
      </c>
      <c r="V11" s="5"/>
      <c r="W11" s="5"/>
      <c r="X11" s="19">
        <v>1</v>
      </c>
      <c r="Y11" s="23">
        <v>1.25</v>
      </c>
      <c r="Z11" s="23">
        <v>5</v>
      </c>
      <c r="AA11" s="23">
        <v>5</v>
      </c>
    </row>
    <row r="12" spans="1:28" x14ac:dyDescent="0.25">
      <c r="A12" s="5">
        <v>5</v>
      </c>
      <c r="B12" s="19"/>
      <c r="C12" s="5" t="s">
        <v>26</v>
      </c>
      <c r="D12" s="23"/>
      <c r="E12" s="21"/>
      <c r="H12" s="19"/>
      <c r="I12" s="21"/>
      <c r="L12" s="23"/>
      <c r="M12" s="21"/>
      <c r="T12" s="23"/>
      <c r="V12" s="5"/>
      <c r="W12" s="5"/>
      <c r="X12" s="19"/>
      <c r="Y12" s="23"/>
      <c r="Z12" s="23"/>
      <c r="AA12" s="23"/>
    </row>
    <row r="13" spans="1:28" x14ac:dyDescent="0.25">
      <c r="A13" s="5">
        <v>6</v>
      </c>
      <c r="B13" s="31" t="s">
        <v>28</v>
      </c>
      <c r="C13" s="6" t="s">
        <v>29</v>
      </c>
      <c r="D13" s="23">
        <v>2</v>
      </c>
      <c r="E13" s="21">
        <v>0.9</v>
      </c>
      <c r="H13" s="23">
        <v>1</v>
      </c>
      <c r="I13" s="21">
        <v>0.75</v>
      </c>
      <c r="L13" s="19">
        <v>1</v>
      </c>
      <c r="M13" s="21">
        <v>0.97499999999999998</v>
      </c>
      <c r="P13" s="19">
        <v>1</v>
      </c>
      <c r="Q13" s="21">
        <v>1.5</v>
      </c>
      <c r="T13" s="23">
        <v>5</v>
      </c>
      <c r="V13" s="5"/>
      <c r="W13" s="5"/>
      <c r="X13" s="19">
        <v>2</v>
      </c>
      <c r="Y13" s="23">
        <v>1.25</v>
      </c>
      <c r="Z13" s="23">
        <v>5</v>
      </c>
      <c r="AA13" s="23">
        <v>5</v>
      </c>
    </row>
    <row r="14" spans="1:28" x14ac:dyDescent="0.25">
      <c r="A14" s="5">
        <v>7</v>
      </c>
      <c r="B14" s="19"/>
      <c r="C14" t="s">
        <v>30</v>
      </c>
      <c r="D14" s="23"/>
      <c r="E14" s="21"/>
      <c r="H14" s="23"/>
      <c r="I14" s="21"/>
      <c r="L14" s="19"/>
      <c r="M14" s="21"/>
      <c r="P14" s="19"/>
      <c r="Q14" s="21"/>
      <c r="T14" s="23"/>
      <c r="V14" s="5"/>
      <c r="W14" s="5"/>
      <c r="X14" s="19"/>
      <c r="Y14" s="23"/>
      <c r="Z14" s="23"/>
      <c r="AA14" s="23"/>
    </row>
    <row r="15" spans="1:28" x14ac:dyDescent="0.25">
      <c r="A15" s="5">
        <v>8</v>
      </c>
      <c r="B15" s="31" t="s">
        <v>31</v>
      </c>
      <c r="C15" s="5" t="s">
        <v>32</v>
      </c>
      <c r="D15" s="23">
        <v>2</v>
      </c>
      <c r="E15" s="21">
        <v>0.9</v>
      </c>
      <c r="H15" s="19">
        <v>2</v>
      </c>
      <c r="I15" s="21">
        <v>1.5</v>
      </c>
      <c r="L15" s="19">
        <v>2</v>
      </c>
      <c r="M15" s="21">
        <v>1.95</v>
      </c>
      <c r="T15" s="23">
        <v>6</v>
      </c>
      <c r="V15" s="5"/>
      <c r="W15" s="5"/>
      <c r="X15" s="19">
        <v>2</v>
      </c>
      <c r="Y15" s="23">
        <v>1.5</v>
      </c>
      <c r="Z15" s="23">
        <v>6</v>
      </c>
      <c r="AA15" s="23">
        <v>6</v>
      </c>
    </row>
    <row r="16" spans="1:28" x14ac:dyDescent="0.25">
      <c r="A16" s="5">
        <v>9</v>
      </c>
      <c r="B16" s="19"/>
      <c r="C16" s="5" t="s">
        <v>33</v>
      </c>
      <c r="D16" s="23"/>
      <c r="E16" s="21"/>
      <c r="H16" s="19"/>
      <c r="I16" s="21"/>
      <c r="L16" s="19"/>
      <c r="M16" s="21"/>
      <c r="T16" s="23"/>
      <c r="V16" s="5"/>
      <c r="W16" s="5"/>
      <c r="X16" s="19"/>
      <c r="Y16" s="23"/>
      <c r="Z16" s="23"/>
      <c r="AA16" s="23"/>
    </row>
    <row r="17" spans="1:28" ht="18" customHeight="1" x14ac:dyDescent="0.25">
      <c r="A17" s="5">
        <v>10</v>
      </c>
      <c r="B17" s="31" t="s">
        <v>36</v>
      </c>
      <c r="C17" s="5" t="s">
        <v>34</v>
      </c>
      <c r="D17" s="23">
        <v>2</v>
      </c>
      <c r="E17" s="21">
        <v>0.9</v>
      </c>
      <c r="H17" s="23">
        <v>1</v>
      </c>
      <c r="I17" s="21">
        <v>0.75</v>
      </c>
      <c r="M17" s="5"/>
      <c r="P17" s="19">
        <v>1</v>
      </c>
      <c r="Q17" s="21">
        <v>1.5</v>
      </c>
      <c r="T17" s="23">
        <v>4</v>
      </c>
      <c r="V17" s="5"/>
      <c r="W17" s="5"/>
      <c r="X17" s="19">
        <v>2</v>
      </c>
      <c r="Y17" s="23">
        <v>1</v>
      </c>
      <c r="Z17" s="23">
        <v>4</v>
      </c>
      <c r="AA17" s="23">
        <v>4</v>
      </c>
    </row>
    <row r="18" spans="1:28" x14ac:dyDescent="0.25">
      <c r="A18" s="5">
        <v>11</v>
      </c>
      <c r="B18" s="31"/>
      <c r="C18" s="5" t="s">
        <v>35</v>
      </c>
      <c r="D18" s="23"/>
      <c r="E18" s="21"/>
      <c r="H18" s="23"/>
      <c r="I18" s="21"/>
      <c r="M18" s="5"/>
      <c r="P18" s="19"/>
      <c r="Q18" s="21"/>
      <c r="T18" s="23"/>
      <c r="V18" s="5"/>
      <c r="W18" s="5"/>
      <c r="X18" s="19"/>
      <c r="Y18" s="23"/>
      <c r="Z18" s="23"/>
      <c r="AA18" s="23"/>
    </row>
    <row r="19" spans="1:28" ht="18.75" customHeight="1" x14ac:dyDescent="0.25">
      <c r="A19" s="5">
        <v>12</v>
      </c>
      <c r="B19" s="31" t="s">
        <v>37</v>
      </c>
      <c r="C19" s="5" t="s">
        <v>38</v>
      </c>
      <c r="D19" s="23">
        <v>2</v>
      </c>
      <c r="E19" s="21">
        <v>0.9</v>
      </c>
      <c r="H19" s="23">
        <v>1</v>
      </c>
      <c r="I19" s="21">
        <v>0.75</v>
      </c>
      <c r="M19" s="5"/>
      <c r="T19" s="23">
        <v>3</v>
      </c>
      <c r="V19" s="5"/>
      <c r="W19" s="5"/>
      <c r="X19" s="19">
        <v>1</v>
      </c>
      <c r="Y19" s="23">
        <v>0.75</v>
      </c>
      <c r="Z19" s="23">
        <v>3</v>
      </c>
      <c r="AA19" s="23">
        <v>3</v>
      </c>
    </row>
    <row r="20" spans="1:28" x14ac:dyDescent="0.25">
      <c r="A20" s="5">
        <v>13</v>
      </c>
      <c r="B20" s="31"/>
      <c r="C20" s="5" t="s">
        <v>39</v>
      </c>
      <c r="D20" s="23"/>
      <c r="E20" s="21"/>
      <c r="H20" s="23"/>
      <c r="I20" s="21"/>
      <c r="M20" s="5"/>
      <c r="T20" s="23"/>
      <c r="V20" s="5"/>
      <c r="W20" s="5"/>
      <c r="X20" s="19"/>
      <c r="Y20" s="23"/>
      <c r="Z20" s="23"/>
      <c r="AA20" s="23"/>
    </row>
    <row r="21" spans="1:28" ht="15" customHeight="1" x14ac:dyDescent="0.25">
      <c r="A21" s="5">
        <v>14</v>
      </c>
      <c r="B21" s="31" t="s">
        <v>40</v>
      </c>
      <c r="C21" s="5" t="s">
        <v>41</v>
      </c>
      <c r="D21" s="23">
        <v>3</v>
      </c>
      <c r="E21" s="21">
        <v>1.35</v>
      </c>
      <c r="H21" s="19">
        <v>2</v>
      </c>
      <c r="I21" s="21">
        <v>1.5</v>
      </c>
      <c r="L21" s="19">
        <v>3</v>
      </c>
      <c r="M21" s="21">
        <v>2.9249999999999998</v>
      </c>
      <c r="P21" s="19">
        <v>1</v>
      </c>
      <c r="Q21" s="21">
        <v>1.5</v>
      </c>
      <c r="T21" s="23">
        <v>9</v>
      </c>
      <c r="X21" s="19">
        <v>3</v>
      </c>
      <c r="Y21" s="23">
        <v>2.25</v>
      </c>
      <c r="Z21" s="23">
        <v>9</v>
      </c>
      <c r="AA21" s="23">
        <v>9</v>
      </c>
    </row>
    <row r="22" spans="1:28" x14ac:dyDescent="0.25">
      <c r="A22" s="5">
        <v>15</v>
      </c>
      <c r="B22" s="31"/>
      <c r="C22" s="5" t="s">
        <v>42</v>
      </c>
      <c r="D22" s="23"/>
      <c r="E22" s="21"/>
      <c r="H22" s="19"/>
      <c r="I22" s="21"/>
      <c r="L22" s="19"/>
      <c r="M22" s="21"/>
      <c r="P22" s="19"/>
      <c r="Q22" s="21"/>
      <c r="T22" s="23"/>
      <c r="V22" s="5"/>
      <c r="W22" s="5"/>
      <c r="X22" s="19"/>
      <c r="Y22" s="23"/>
      <c r="Z22" s="23"/>
      <c r="AA22" s="23"/>
    </row>
    <row r="23" spans="1:28" x14ac:dyDescent="0.25">
      <c r="A23" s="5">
        <v>16</v>
      </c>
      <c r="B23" s="31"/>
      <c r="C23" s="5" t="s">
        <v>43</v>
      </c>
      <c r="D23" s="23"/>
      <c r="E23" s="21"/>
      <c r="H23" s="19"/>
      <c r="I23" s="21"/>
      <c r="L23" s="19"/>
      <c r="M23" s="21"/>
      <c r="P23" s="19"/>
      <c r="Q23" s="21"/>
      <c r="T23" s="23"/>
      <c r="V23" s="5"/>
      <c r="W23" s="5"/>
      <c r="X23" s="19"/>
      <c r="Y23" s="23"/>
      <c r="Z23" s="23"/>
      <c r="AA23" s="23"/>
    </row>
    <row r="24" spans="1:28" x14ac:dyDescent="0.25">
      <c r="A24" s="5">
        <v>17</v>
      </c>
      <c r="B24" s="31"/>
      <c r="C24" s="5" t="s">
        <v>47</v>
      </c>
      <c r="D24" s="33"/>
      <c r="E24" s="22"/>
      <c r="H24" s="20"/>
      <c r="I24" s="22"/>
      <c r="L24" s="20"/>
      <c r="M24" s="22"/>
      <c r="P24" s="20"/>
      <c r="Q24" s="22"/>
      <c r="T24" s="33"/>
      <c r="V24" s="5"/>
      <c r="W24" s="5"/>
      <c r="X24" s="20"/>
      <c r="Y24" s="33"/>
      <c r="Z24" s="33"/>
      <c r="AA24" s="33"/>
    </row>
    <row r="25" spans="1:28" ht="19.5" x14ac:dyDescent="0.25">
      <c r="A25" s="32" t="s">
        <v>44</v>
      </c>
      <c r="B25" s="32"/>
      <c r="C25" s="7"/>
      <c r="D25" s="8">
        <f>SUM(D8:D24)</f>
        <v>16</v>
      </c>
      <c r="E25" s="8">
        <f>SUM(E8:E24)</f>
        <v>7.2000000000000011</v>
      </c>
      <c r="F25" s="8">
        <f t="shared" ref="F25:U25" si="0">SUM(F12:F24)</f>
        <v>0</v>
      </c>
      <c r="G25" s="8">
        <f t="shared" si="0"/>
        <v>0</v>
      </c>
      <c r="H25" s="8">
        <f>SUM(H8:H24)</f>
        <v>12</v>
      </c>
      <c r="I25" s="8">
        <f>SUM(I8:I24)</f>
        <v>9</v>
      </c>
      <c r="J25" s="8">
        <f t="shared" si="0"/>
        <v>0</v>
      </c>
      <c r="K25" s="8">
        <f t="shared" si="0"/>
        <v>0</v>
      </c>
      <c r="L25" s="8">
        <f>SUM(L8:L24)</f>
        <v>8</v>
      </c>
      <c r="M25" s="8">
        <f>SUM(M8:M24)</f>
        <v>7.8</v>
      </c>
      <c r="N25" s="8">
        <f t="shared" si="0"/>
        <v>0</v>
      </c>
      <c r="O25" s="8">
        <f t="shared" si="0"/>
        <v>0</v>
      </c>
      <c r="P25" s="8">
        <f>SUM(P8:P24)</f>
        <v>4</v>
      </c>
      <c r="Q25" s="8">
        <f>SUM(Q8:Q24)</f>
        <v>6</v>
      </c>
      <c r="R25" s="8">
        <f t="shared" si="0"/>
        <v>0</v>
      </c>
      <c r="S25" s="8">
        <f t="shared" si="0"/>
        <v>0</v>
      </c>
      <c r="T25" s="8">
        <f>SUM(T8:T24)</f>
        <v>40</v>
      </c>
      <c r="U25" s="8">
        <f t="shared" si="0"/>
        <v>0</v>
      </c>
      <c r="V25" s="9">
        <f>SUM(V8:V24)</f>
        <v>0</v>
      </c>
      <c r="W25" s="10">
        <f>SUM(W8:W24)</f>
        <v>0</v>
      </c>
      <c r="X25" s="11" t="s">
        <v>49</v>
      </c>
      <c r="Y25" s="12">
        <f>SUM(Y8:Y24)</f>
        <v>10</v>
      </c>
      <c r="Z25" s="12">
        <f>SUM(Z8:Z24)</f>
        <v>40</v>
      </c>
      <c r="AA25" s="12">
        <f>SUM(AA8:AA24)</f>
        <v>40</v>
      </c>
      <c r="AB25" s="12">
        <f xml:space="preserve"> SUM(AB12:AB24)</f>
        <v>0</v>
      </c>
    </row>
    <row r="26" spans="1:28" ht="19.5" x14ac:dyDescent="0.25">
      <c r="A26" s="32" t="s">
        <v>45</v>
      </c>
      <c r="B26" s="32"/>
      <c r="C26" s="7"/>
      <c r="D26" s="26">
        <v>0.4</v>
      </c>
      <c r="E26" s="27"/>
      <c r="F26" s="27"/>
      <c r="G26" s="27"/>
      <c r="H26" s="26">
        <v>0.3</v>
      </c>
      <c r="I26" s="27"/>
      <c r="J26" s="27"/>
      <c r="K26" s="27"/>
      <c r="L26" s="26">
        <v>0.2</v>
      </c>
      <c r="M26" s="27"/>
      <c r="N26" s="27"/>
      <c r="O26" s="27"/>
      <c r="P26" s="26">
        <v>0.1</v>
      </c>
      <c r="Q26" s="27"/>
      <c r="R26" s="27"/>
      <c r="S26" s="27"/>
      <c r="T26" s="13"/>
      <c r="U26" s="13"/>
      <c r="V26" s="13"/>
      <c r="W26" s="14">
        <f>SUM(D26:S26)</f>
        <v>0.99999999999999989</v>
      </c>
      <c r="X26" s="14"/>
      <c r="Y26" s="15"/>
      <c r="Z26" s="15"/>
      <c r="AA26" s="15"/>
      <c r="AB26" s="15"/>
    </row>
    <row r="27" spans="1:28" ht="19.5" x14ac:dyDescent="0.25">
      <c r="A27" s="27" t="s">
        <v>46</v>
      </c>
      <c r="B27" s="27"/>
      <c r="C27" s="16"/>
      <c r="D27" s="28">
        <f>D25*0.25+F25*1</f>
        <v>4</v>
      </c>
      <c r="E27" s="29"/>
      <c r="F27" s="29"/>
      <c r="G27" s="30"/>
      <c r="H27" s="28">
        <f>H25*0.25+J25*1</f>
        <v>3</v>
      </c>
      <c r="I27" s="29"/>
      <c r="J27" s="29"/>
      <c r="K27" s="30"/>
      <c r="L27" s="28">
        <f>L25*0.25+N25*1</f>
        <v>2</v>
      </c>
      <c r="M27" s="29"/>
      <c r="N27" s="29"/>
      <c r="O27" s="30"/>
      <c r="P27" s="28">
        <f>P25*0.25+R25*0.5</f>
        <v>1</v>
      </c>
      <c r="Q27" s="29"/>
      <c r="R27" s="29"/>
      <c r="S27" s="30"/>
      <c r="T27" s="13"/>
      <c r="U27" s="13"/>
      <c r="V27" s="13"/>
      <c r="W27" s="17">
        <f>SUM(D27:S27)</f>
        <v>10</v>
      </c>
      <c r="X27" s="13"/>
      <c r="Y27" s="15"/>
      <c r="Z27" s="15"/>
      <c r="AA27" s="15"/>
      <c r="AB27" s="15"/>
    </row>
  </sheetData>
  <mergeCells count="117">
    <mergeCell ref="AA19:AA20"/>
    <mergeCell ref="AA21:AA24"/>
    <mergeCell ref="AA8:AA10"/>
    <mergeCell ref="AA11:AA12"/>
    <mergeCell ref="AA13:AA14"/>
    <mergeCell ref="AA15:AA16"/>
    <mergeCell ref="AA17:AA18"/>
    <mergeCell ref="T19:T20"/>
    <mergeCell ref="T21:T24"/>
    <mergeCell ref="Z8:Z10"/>
    <mergeCell ref="Z11:Z12"/>
    <mergeCell ref="Z13:Z14"/>
    <mergeCell ref="Z15:Z16"/>
    <mergeCell ref="Z17:Z18"/>
    <mergeCell ref="Z19:Z20"/>
    <mergeCell ref="Z21:Z24"/>
    <mergeCell ref="Y8:Y10"/>
    <mergeCell ref="Y11:Y12"/>
    <mergeCell ref="Y13:Y14"/>
    <mergeCell ref="Y15:Y16"/>
    <mergeCell ref="Y17:Y18"/>
    <mergeCell ref="Y19:Y20"/>
    <mergeCell ref="Y21:Y24"/>
    <mergeCell ref="T8:T10"/>
    <mergeCell ref="T11:T12"/>
    <mergeCell ref="T13:T14"/>
    <mergeCell ref="T15:T16"/>
    <mergeCell ref="T17:T18"/>
    <mergeCell ref="A1:AB1"/>
    <mergeCell ref="A2:AB2"/>
    <mergeCell ref="A5:A7"/>
    <mergeCell ref="B5:B7"/>
    <mergeCell ref="C5:C7"/>
    <mergeCell ref="D5:S5"/>
    <mergeCell ref="T5:U6"/>
    <mergeCell ref="V5:V7"/>
    <mergeCell ref="W5:W7"/>
    <mergeCell ref="X5:X7"/>
    <mergeCell ref="B19:B20"/>
    <mergeCell ref="Y5:Y7"/>
    <mergeCell ref="Z5:Z7"/>
    <mergeCell ref="AA5:AA7"/>
    <mergeCell ref="AB5:AB7"/>
    <mergeCell ref="D6:G6"/>
    <mergeCell ref="H6:K6"/>
    <mergeCell ref="L6:O6"/>
    <mergeCell ref="P6:S6"/>
    <mergeCell ref="B8:B10"/>
    <mergeCell ref="B11:B12"/>
    <mergeCell ref="B13:B14"/>
    <mergeCell ref="B15:B16"/>
    <mergeCell ref="B17:B18"/>
    <mergeCell ref="X19:X20"/>
    <mergeCell ref="D8:D10"/>
    <mergeCell ref="B21:B24"/>
    <mergeCell ref="A25:B25"/>
    <mergeCell ref="A26:B26"/>
    <mergeCell ref="D26:G26"/>
    <mergeCell ref="H26:K26"/>
    <mergeCell ref="D21:D24"/>
    <mergeCell ref="E21:E24"/>
    <mergeCell ref="H21:H24"/>
    <mergeCell ref="I21:I24"/>
    <mergeCell ref="L26:O26"/>
    <mergeCell ref="P26:S26"/>
    <mergeCell ref="A27:B27"/>
    <mergeCell ref="D27:G27"/>
    <mergeCell ref="H27:K27"/>
    <mergeCell ref="L27:O27"/>
    <mergeCell ref="P27:S27"/>
    <mergeCell ref="X21:X24"/>
    <mergeCell ref="X8:X10"/>
    <mergeCell ref="X11:X12"/>
    <mergeCell ref="X17:X18"/>
    <mergeCell ref="X13:X14"/>
    <mergeCell ref="X15:X16"/>
    <mergeCell ref="Q8:Q10"/>
    <mergeCell ref="I8:I10"/>
    <mergeCell ref="E8:E10"/>
    <mergeCell ref="D11:D12"/>
    <mergeCell ref="E11:E12"/>
    <mergeCell ref="H11:H12"/>
    <mergeCell ref="I11:I12"/>
    <mergeCell ref="L11:L12"/>
    <mergeCell ref="M11:M12"/>
    <mergeCell ref="H8:H10"/>
    <mergeCell ref="L8:L10"/>
    <mergeCell ref="P8:P10"/>
    <mergeCell ref="M8:M10"/>
    <mergeCell ref="M13:M14"/>
    <mergeCell ref="P13:P14"/>
    <mergeCell ref="Q13:Q14"/>
    <mergeCell ref="D15:D16"/>
    <mergeCell ref="E15:E16"/>
    <mergeCell ref="H15:H16"/>
    <mergeCell ref="I15:I16"/>
    <mergeCell ref="L15:L16"/>
    <mergeCell ref="M15:M16"/>
    <mergeCell ref="D13:D14"/>
    <mergeCell ref="E13:E14"/>
    <mergeCell ref="H13:H14"/>
    <mergeCell ref="I13:I14"/>
    <mergeCell ref="L13:L14"/>
    <mergeCell ref="D19:D20"/>
    <mergeCell ref="E19:E20"/>
    <mergeCell ref="H19:H20"/>
    <mergeCell ref="I19:I20"/>
    <mergeCell ref="D17:D18"/>
    <mergeCell ref="E17:E18"/>
    <mergeCell ref="H17:H18"/>
    <mergeCell ref="I17:I18"/>
    <mergeCell ref="L21:L24"/>
    <mergeCell ref="M21:M24"/>
    <mergeCell ref="P21:P24"/>
    <mergeCell ref="Q21:Q24"/>
    <mergeCell ref="Q17:Q18"/>
    <mergeCell ref="P17:P18"/>
  </mergeCells>
  <pageMargins left="0.7" right="0.7" top="0.75" bottom="0.75" header="0.3" footer="0.3"/>
  <pageSetup paperSize="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MBnh</dc:creator>
  <cp:lastModifiedBy>coHang</cp:lastModifiedBy>
  <dcterms:created xsi:type="dcterms:W3CDTF">2020-12-03T03:07:34Z</dcterms:created>
  <dcterms:modified xsi:type="dcterms:W3CDTF">2020-12-24T00:02:38Z</dcterms:modified>
</cp:coreProperties>
</file>