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35"/>
  </bookViews>
  <sheets>
    <sheet name="MA TRẬN ĐỀ THI BK1 - 11" sheetId="9" r:id="rId1"/>
  </sheets>
  <calcPr calcId="144525"/>
</workbook>
</file>

<file path=xl/sharedStrings.xml><?xml version="1.0" encoding="utf-8"?>
<sst xmlns="http://schemas.openxmlformats.org/spreadsheetml/2006/main" count="52" uniqueCount="39">
  <si>
    <t>I. MA TRẬN</t>
  </si>
  <si>
    <t>chủ đề lựa chọn</t>
  </si>
  <si>
    <t>Số lệnh hỏi</t>
  </si>
  <si>
    <t>Nhận thức hóa học</t>
  </si>
  <si>
    <t>Tìm hiểu thế giới tự nhiên</t>
  </si>
  <si>
    <t>Vận dụng kiến thức 
– kĩ năng đã học</t>
  </si>
  <si>
    <t>Tổng</t>
  </si>
  <si>
    <t>BIẾT</t>
  </si>
  <si>
    <t>HIỂU</t>
  </si>
  <si>
    <t>VẬN  DỤNG</t>
  </si>
  <si>
    <t>VẬN DỤNG</t>
  </si>
  <si>
    <t>HH1.1</t>
  </si>
  <si>
    <t>HH1.2</t>
  </si>
  <si>
    <t>HH1.3</t>
  </si>
  <si>
    <t>HH1.4</t>
  </si>
  <si>
    <t>HH1.5</t>
  </si>
  <si>
    <t>HH1.6</t>
  </si>
  <si>
    <t>HH1.7</t>
  </si>
  <si>
    <t>HH1.8</t>
  </si>
  <si>
    <t>HH2.1</t>
  </si>
  <si>
    <t>HH2.2</t>
  </si>
  <si>
    <t>HH2.3</t>
  </si>
  <si>
    <t>HH2.4</t>
  </si>
  <si>
    <t>HH2.5</t>
  </si>
  <si>
    <t>HH3.1</t>
  </si>
  <si>
    <t>HH3.2</t>
  </si>
  <si>
    <t>HH3.3</t>
  </si>
  <si>
    <t>HH3.4</t>
  </si>
  <si>
    <t>HH3.5</t>
  </si>
  <si>
    <t>1. Khái niệm cân bằng hóa học (4 tiết)</t>
  </si>
  <si>
    <t>2. Cân bằng trong dung dịch nước (4 tiết)</t>
  </si>
  <si>
    <t>3. Đơn chất Nitrogen (1tiết)</t>
  </si>
  <si>
    <t>4. Ammonia và một số hợp chất của Ammonium (2 tiết)</t>
  </si>
  <si>
    <t>TỔNG LH</t>
  </si>
  <si>
    <t>TỔNG LH THEO TPNL</t>
  </si>
  <si>
    <t>HH1: NHẬN THỨC HÓA HỌC</t>
  </si>
  <si>
    <t>HH2: TÌM HIỂU THẾ GIỚI TỰ NHIÊN</t>
  </si>
  <si>
    <t>HH3: VẬN DỤNG KIẾN THỨC – KĨ NĂNG</t>
  </si>
  <si>
    <t>TỔNG LH THEO CẤP ĐỘ</t>
  </si>
</sst>
</file>

<file path=xl/styles.xml><?xml version="1.0" encoding="utf-8"?>
<styleSheet xmlns="http://schemas.openxmlformats.org/spreadsheetml/2006/main">
  <numFmts count="5">
    <numFmt numFmtId="176" formatCode="0.0%"/>
    <numFmt numFmtId="42" formatCode="_(&quot;$&quot;* #,##0_);_(&quot;$&quot;* \(#,##0\);_(&quot;$&quot;* &quot;-&quot;_);_(@_)"/>
    <numFmt numFmtId="177" formatCode="_ * #,##0_ ;_ * \-#,##0_ ;_ * &quot;-&quot;_ ;_ @_ "/>
    <numFmt numFmtId="44" formatCode="_(&quot;$&quot;* #,##0.00_);_(&quot;$&quot;* \(#,##0.00\);_(&quot;$&quot;* &quot;-&quot;??_);_(@_)"/>
    <numFmt numFmtId="178" formatCode="_ * #,##0.00_ ;_ * \-#,##0.00_ ;_ * &quot;-&quot;??_ ;_ @_ "/>
  </numFmts>
  <fonts count="31">
    <font>
      <sz val="11"/>
      <color theme="1"/>
      <name val="Aptos Narrow"/>
      <charset val="134"/>
      <scheme val="minor"/>
    </font>
    <font>
      <sz val="11"/>
      <color theme="1"/>
      <name val="Times New Roman"/>
      <charset val="134"/>
    </font>
    <font>
      <b/>
      <sz val="16"/>
      <color rgb="FFFF0000"/>
      <name val="Times New Roman"/>
      <charset val="134"/>
    </font>
    <font>
      <b/>
      <sz val="16"/>
      <color theme="1"/>
      <name val="Times New Roman"/>
      <charset val="134"/>
    </font>
    <font>
      <b/>
      <sz val="16"/>
      <color rgb="FF0070C0"/>
      <name val="Times New Roman"/>
      <charset val="134"/>
    </font>
    <font>
      <b/>
      <sz val="16"/>
      <name val="Times New Roman"/>
      <charset val="134"/>
    </font>
    <font>
      <b/>
      <sz val="12"/>
      <color rgb="FF0070C0"/>
      <name val="Times New Roman"/>
      <charset val="134"/>
    </font>
    <font>
      <b/>
      <sz val="18"/>
      <color rgb="FF0070C0"/>
      <name val="Times New Roman"/>
      <charset val="134"/>
    </font>
    <font>
      <b/>
      <sz val="11"/>
      <name val="Times New Roman"/>
      <charset val="134"/>
    </font>
    <font>
      <sz val="16"/>
      <color theme="1"/>
      <name val="Times New Roman"/>
      <charset val="134"/>
    </font>
    <font>
      <b/>
      <sz val="16"/>
      <color rgb="FF00B050"/>
      <name val="Times New Roman"/>
      <charset val="134"/>
    </font>
    <font>
      <sz val="16"/>
      <name val="Times New Roman"/>
      <charset val="134"/>
    </font>
    <font>
      <u/>
      <sz val="11"/>
      <color rgb="FF0000FF"/>
      <name val="Aptos Narrow"/>
      <charset val="0"/>
      <scheme val="minor"/>
    </font>
    <font>
      <sz val="11"/>
      <color theme="1"/>
      <name val="Aptos Narrow"/>
      <charset val="0"/>
      <scheme val="minor"/>
    </font>
    <font>
      <sz val="11"/>
      <color theme="0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3"/>
      <color theme="3"/>
      <name val="Aptos Narrow"/>
      <charset val="134"/>
      <scheme val="minor"/>
    </font>
    <font>
      <b/>
      <sz val="11"/>
      <color rgb="FFFFFFFF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sz val="11"/>
      <color rgb="FF9C65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3F3F76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3"/>
      <name val="Aptos Narrow"/>
      <charset val="134"/>
      <scheme val="minor"/>
    </font>
    <font>
      <sz val="11"/>
      <color rgb="FF006100"/>
      <name val="Aptos Narrow"/>
      <charset val="0"/>
      <scheme val="minor"/>
    </font>
    <font>
      <b/>
      <sz val="11"/>
      <color rgb="FFFA7D00"/>
      <name val="Aptos Narrow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rgb="FFF6DEF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13" fillId="2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7" fillId="14" borderId="41" applyNumberFormat="0" applyAlignment="0" applyProtection="0">
      <alignment vertical="center"/>
    </xf>
    <xf numFmtId="0" fontId="16" fillId="0" borderId="40" applyNumberFormat="0" applyFill="0" applyAlignment="0" applyProtection="0">
      <alignment vertical="center"/>
    </xf>
    <xf numFmtId="0" fontId="0" fillId="23" borderId="4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40" applyNumberFormat="0" applyFill="0" applyAlignment="0" applyProtection="0">
      <alignment vertical="center"/>
    </xf>
    <xf numFmtId="0" fontId="28" fillId="0" borderId="4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1" borderId="44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5" fillId="9" borderId="39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0" fillId="9" borderId="44" applyNumberFormat="0" applyAlignment="0" applyProtection="0">
      <alignment vertical="center"/>
    </xf>
    <xf numFmtId="0" fontId="27" fillId="0" borderId="45" applyNumberFormat="0" applyFill="0" applyAlignment="0" applyProtection="0">
      <alignment vertical="center"/>
    </xf>
    <xf numFmtId="0" fontId="18" fillId="0" borderId="42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01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5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2" fillId="0" borderId="16" xfId="0" applyFont="1" applyBorder="1"/>
    <xf numFmtId="0" fontId="2" fillId="4" borderId="17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176" fontId="4" fillId="0" borderId="19" xfId="0" applyNumberFormat="1" applyFont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176" fontId="5" fillId="5" borderId="6" xfId="0" applyNumberFormat="1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/>
    </xf>
    <xf numFmtId="176" fontId="5" fillId="5" borderId="21" xfId="0" applyNumberFormat="1" applyFont="1" applyFill="1" applyBorder="1" applyAlignment="1">
      <alignment horizontal="center" vertical="center"/>
    </xf>
    <xf numFmtId="176" fontId="5" fillId="5" borderId="19" xfId="0" applyNumberFormat="1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7" fillId="0" borderId="28" xfId="0" applyFont="1" applyBorder="1" applyAlignment="1">
      <alignment horizontal="center" vertical="top"/>
    </xf>
    <xf numFmtId="0" fontId="4" fillId="0" borderId="2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176" fontId="4" fillId="0" borderId="31" xfId="0" applyNumberFormat="1" applyFont="1" applyBorder="1" applyAlignment="1">
      <alignment horizontal="center" vertical="center"/>
    </xf>
    <xf numFmtId="176" fontId="4" fillId="0" borderId="32" xfId="0" applyNumberFormat="1" applyFont="1" applyBorder="1" applyAlignment="1">
      <alignment horizontal="center" vertical="center"/>
    </xf>
    <xf numFmtId="176" fontId="5" fillId="5" borderId="28" xfId="0" applyNumberFormat="1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horizontal="center" vertical="center"/>
    </xf>
    <xf numFmtId="176" fontId="5" fillId="5" borderId="31" xfId="0" applyNumberFormat="1" applyFont="1" applyFill="1" applyBorder="1" applyAlignment="1">
      <alignment horizontal="center" vertical="center"/>
    </xf>
    <xf numFmtId="176" fontId="5" fillId="5" borderId="32" xfId="6" applyNumberFormat="1" applyFont="1" applyFill="1" applyBorder="1" applyAlignment="1">
      <alignment horizontal="center" vertical="center"/>
    </xf>
    <xf numFmtId="176" fontId="5" fillId="5" borderId="19" xfId="6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3" fillId="4" borderId="33" xfId="0" applyFont="1" applyFill="1" applyBorder="1" applyAlignment="1">
      <alignment horizontal="center" wrapText="1"/>
    </xf>
    <xf numFmtId="0" fontId="3" fillId="4" borderId="34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vertical="center"/>
    </xf>
    <xf numFmtId="0" fontId="4" fillId="4" borderId="6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76" fontId="5" fillId="5" borderId="31" xfId="6" applyNumberFormat="1" applyFont="1" applyFill="1" applyBorder="1" applyAlignment="1">
      <alignment horizontal="center" vertical="center"/>
    </xf>
    <xf numFmtId="176" fontId="5" fillId="5" borderId="36" xfId="6" applyNumberFormat="1" applyFont="1" applyFill="1" applyBorder="1" applyAlignment="1">
      <alignment horizontal="center" vertical="center"/>
    </xf>
    <xf numFmtId="0" fontId="9" fillId="0" borderId="0" xfId="0" applyFont="1"/>
    <xf numFmtId="0" fontId="10" fillId="0" borderId="1" xfId="0" applyFont="1" applyBorder="1" applyAlignment="1">
      <alignment horizontal="center"/>
    </xf>
    <xf numFmtId="0" fontId="3" fillId="4" borderId="22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1" fillId="0" borderId="0" xfId="0" applyFont="1" applyBorder="1"/>
    <xf numFmtId="0" fontId="2" fillId="4" borderId="3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176" fontId="11" fillId="5" borderId="38" xfId="0" applyNumberFormat="1" applyFont="1" applyFill="1" applyBorder="1" applyAlignment="1">
      <alignment horizontal="center" vertical="center"/>
    </xf>
    <xf numFmtId="0" fontId="1" fillId="0" borderId="14" xfId="0" applyFont="1" applyBorder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F6DEF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144"/>
  <sheetViews>
    <sheetView tabSelected="1" zoomScale="55" zoomScaleNormal="55" workbookViewId="0">
      <pane xSplit="1" ySplit="6" topLeftCell="B7" activePane="bottomRight" state="frozen"/>
      <selection/>
      <selection pane="topRight"/>
      <selection pane="bottomLeft"/>
      <selection pane="bottomRight" activeCell="B12" sqref="B12:L12"/>
    </sheetView>
  </sheetViews>
  <sheetFormatPr defaultColWidth="9" defaultRowHeight="13.8"/>
  <cols>
    <col min="1" max="1" width="25.125" style="2" customWidth="1"/>
    <col min="2" max="12" width="8.875" style="3"/>
    <col min="13" max="19" width="8.875" style="4"/>
    <col min="20" max="26" width="8.875" style="5"/>
    <col min="27" max="27" width="11.625" style="2" customWidth="1"/>
    <col min="28" max="16384" width="9" style="2"/>
  </cols>
  <sheetData>
    <row r="1" spans="1:1">
      <c r="A1" s="2" t="s">
        <v>0</v>
      </c>
    </row>
    <row r="2" ht="14.55"/>
    <row r="3" ht="21.75" spans="1:27">
      <c r="A3" s="6" t="s">
        <v>1</v>
      </c>
      <c r="B3" s="7" t="s">
        <v>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69"/>
      <c r="U3" s="69"/>
      <c r="V3" s="69"/>
      <c r="W3" s="69"/>
      <c r="X3" s="69"/>
      <c r="Y3" s="69"/>
      <c r="Z3" s="69"/>
      <c r="AA3" s="89"/>
    </row>
    <row r="4" ht="43.35" customHeight="1" spans="1:27">
      <c r="A4" s="8"/>
      <c r="B4" s="9" t="s">
        <v>3</v>
      </c>
      <c r="C4" s="9"/>
      <c r="D4" s="9"/>
      <c r="E4" s="9"/>
      <c r="F4" s="9"/>
      <c r="G4" s="9"/>
      <c r="H4" s="9"/>
      <c r="I4" s="9"/>
      <c r="J4" s="9"/>
      <c r="K4" s="9"/>
      <c r="L4" s="9"/>
      <c r="M4" s="40" t="s">
        <v>4</v>
      </c>
      <c r="N4" s="41"/>
      <c r="O4" s="41"/>
      <c r="P4" s="41"/>
      <c r="Q4" s="41"/>
      <c r="R4" s="41"/>
      <c r="S4" s="41"/>
      <c r="T4" s="70" t="s">
        <v>5</v>
      </c>
      <c r="U4" s="71"/>
      <c r="V4" s="71"/>
      <c r="W4" s="71"/>
      <c r="X4" s="71"/>
      <c r="Y4" s="71"/>
      <c r="Z4" s="71"/>
      <c r="AA4" s="90" t="s">
        <v>6</v>
      </c>
    </row>
    <row r="5" ht="16.7" customHeight="1" spans="1:27">
      <c r="A5" s="8"/>
      <c r="B5" s="10" t="s">
        <v>7</v>
      </c>
      <c r="C5" s="10"/>
      <c r="D5" s="11" t="s">
        <v>8</v>
      </c>
      <c r="E5" s="10"/>
      <c r="F5" s="10"/>
      <c r="G5" s="10"/>
      <c r="H5" s="12"/>
      <c r="I5" s="11" t="s">
        <v>9</v>
      </c>
      <c r="J5" s="10"/>
      <c r="K5" s="10"/>
      <c r="L5" s="12"/>
      <c r="M5" s="42" t="s">
        <v>7</v>
      </c>
      <c r="N5" s="43" t="s">
        <v>8</v>
      </c>
      <c r="O5" s="44"/>
      <c r="P5" s="42" t="s">
        <v>10</v>
      </c>
      <c r="Q5" s="72"/>
      <c r="R5" s="72"/>
      <c r="S5" s="73"/>
      <c r="T5" s="74" t="s">
        <v>7</v>
      </c>
      <c r="U5" s="74" t="s">
        <v>8</v>
      </c>
      <c r="V5" s="75" t="s">
        <v>10</v>
      </c>
      <c r="W5" s="75"/>
      <c r="X5" s="75"/>
      <c r="Y5" s="75"/>
      <c r="Z5" s="75"/>
      <c r="AA5" s="90"/>
    </row>
    <row r="6" ht="52" customHeight="1" spans="1:27">
      <c r="A6" s="8"/>
      <c r="B6" s="13" t="s">
        <v>11</v>
      </c>
      <c r="C6" s="14" t="s">
        <v>12</v>
      </c>
      <c r="D6" s="15" t="s">
        <v>12</v>
      </c>
      <c r="E6" s="16" t="s">
        <v>13</v>
      </c>
      <c r="F6" s="16" t="s">
        <v>14</v>
      </c>
      <c r="G6" s="16" t="s">
        <v>15</v>
      </c>
      <c r="H6" s="14" t="s">
        <v>16</v>
      </c>
      <c r="I6" s="15" t="s">
        <v>15</v>
      </c>
      <c r="J6" s="14" t="s">
        <v>16</v>
      </c>
      <c r="K6" s="45" t="s">
        <v>17</v>
      </c>
      <c r="L6" s="14" t="s">
        <v>18</v>
      </c>
      <c r="M6" s="46" t="s">
        <v>19</v>
      </c>
      <c r="N6" s="47" t="s">
        <v>19</v>
      </c>
      <c r="O6" s="48" t="s">
        <v>20</v>
      </c>
      <c r="P6" s="49" t="s">
        <v>20</v>
      </c>
      <c r="Q6" s="76" t="s">
        <v>21</v>
      </c>
      <c r="R6" s="76" t="s">
        <v>22</v>
      </c>
      <c r="S6" s="48" t="s">
        <v>23</v>
      </c>
      <c r="T6" s="77"/>
      <c r="U6" s="77"/>
      <c r="V6" s="78" t="s">
        <v>24</v>
      </c>
      <c r="W6" s="79" t="s">
        <v>25</v>
      </c>
      <c r="X6" s="80" t="s">
        <v>26</v>
      </c>
      <c r="Y6" s="91" t="s">
        <v>27</v>
      </c>
      <c r="Z6" s="91" t="s">
        <v>28</v>
      </c>
      <c r="AA6" s="90"/>
    </row>
    <row r="7" ht="92" customHeight="1" spans="1:27">
      <c r="A7" s="17" t="s">
        <v>29</v>
      </c>
      <c r="B7" s="18">
        <v>2</v>
      </c>
      <c r="C7" s="18">
        <v>2</v>
      </c>
      <c r="D7" s="18">
        <v>2</v>
      </c>
      <c r="E7" s="18">
        <v>1</v>
      </c>
      <c r="F7" s="18">
        <v>1</v>
      </c>
      <c r="G7" s="18"/>
      <c r="H7" s="18"/>
      <c r="I7" s="18">
        <v>1</v>
      </c>
      <c r="J7" s="18">
        <v>1</v>
      </c>
      <c r="K7" s="18"/>
      <c r="L7" s="18"/>
      <c r="M7" s="50"/>
      <c r="N7" s="50"/>
      <c r="O7" s="50"/>
      <c r="P7" s="50">
        <v>1</v>
      </c>
      <c r="Q7" s="50"/>
      <c r="R7" s="50"/>
      <c r="S7" s="50"/>
      <c r="T7" s="81"/>
      <c r="U7" s="81"/>
      <c r="V7" s="81">
        <v>2</v>
      </c>
      <c r="W7" s="81">
        <v>1</v>
      </c>
      <c r="X7" s="81"/>
      <c r="Y7" s="81"/>
      <c r="Z7" s="92"/>
      <c r="AA7" s="90">
        <f>SUM(B7:Z7)</f>
        <v>14</v>
      </c>
    </row>
    <row r="8" ht="67" customHeight="1" spans="1:41">
      <c r="A8" s="17" t="s">
        <v>30</v>
      </c>
      <c r="B8" s="18">
        <v>3</v>
      </c>
      <c r="C8" s="18">
        <v>2</v>
      </c>
      <c r="D8" s="18">
        <v>2</v>
      </c>
      <c r="E8" s="18">
        <v>1</v>
      </c>
      <c r="F8" s="18">
        <v>1</v>
      </c>
      <c r="G8" s="18"/>
      <c r="H8" s="18"/>
      <c r="I8" s="18">
        <v>1</v>
      </c>
      <c r="J8" s="18">
        <v>1</v>
      </c>
      <c r="K8" s="18"/>
      <c r="L8" s="18"/>
      <c r="M8" s="50">
        <v>1</v>
      </c>
      <c r="N8" s="50">
        <v>1</v>
      </c>
      <c r="O8" s="50"/>
      <c r="P8" s="50">
        <v>1</v>
      </c>
      <c r="Q8" s="50"/>
      <c r="R8" s="50"/>
      <c r="S8" s="50"/>
      <c r="T8" s="81"/>
      <c r="U8" s="81"/>
      <c r="V8" s="81">
        <v>2</v>
      </c>
      <c r="W8" s="81"/>
      <c r="X8" s="81"/>
      <c r="Y8" s="81"/>
      <c r="Z8" s="92"/>
      <c r="AA8" s="90">
        <f t="shared" ref="AA8:AA10" si="0">SUM(B8:Z8)</f>
        <v>16</v>
      </c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</row>
    <row r="9" ht="49.5" customHeight="1" spans="1:41">
      <c r="A9" s="17" t="s">
        <v>31</v>
      </c>
      <c r="B9" s="18"/>
      <c r="C9" s="18">
        <v>1</v>
      </c>
      <c r="D9" s="18"/>
      <c r="E9" s="18"/>
      <c r="F9" s="18"/>
      <c r="G9" s="18"/>
      <c r="H9" s="18"/>
      <c r="I9" s="18"/>
      <c r="J9" s="18"/>
      <c r="K9" s="18"/>
      <c r="L9" s="18"/>
      <c r="M9" s="50"/>
      <c r="N9" s="50">
        <v>1</v>
      </c>
      <c r="O9" s="50"/>
      <c r="P9" s="50"/>
      <c r="Q9" s="50"/>
      <c r="R9" s="50"/>
      <c r="S9" s="50"/>
      <c r="T9" s="81"/>
      <c r="U9" s="81"/>
      <c r="V9" s="81">
        <v>1</v>
      </c>
      <c r="W9" s="81"/>
      <c r="X9" s="81"/>
      <c r="Y9" s="81"/>
      <c r="Z9" s="92"/>
      <c r="AA9" s="90">
        <f t="shared" si="0"/>
        <v>3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</row>
    <row r="10" ht="66" customHeight="1" spans="1:41">
      <c r="A10" s="19" t="s">
        <v>32</v>
      </c>
      <c r="B10" s="20"/>
      <c r="C10" s="21">
        <v>1</v>
      </c>
      <c r="D10" s="22"/>
      <c r="E10" s="18">
        <v>1</v>
      </c>
      <c r="F10" s="18"/>
      <c r="G10" s="18"/>
      <c r="H10" s="21"/>
      <c r="I10" s="22"/>
      <c r="J10" s="21">
        <v>1</v>
      </c>
      <c r="K10" s="18"/>
      <c r="L10" s="21"/>
      <c r="M10" s="51">
        <v>2</v>
      </c>
      <c r="N10" s="52">
        <v>1</v>
      </c>
      <c r="O10" s="53">
        <v>1</v>
      </c>
      <c r="P10" s="52"/>
      <c r="Q10" s="50"/>
      <c r="R10" s="50"/>
      <c r="S10" s="53"/>
      <c r="T10" s="82"/>
      <c r="U10" s="82"/>
      <c r="V10" s="83"/>
      <c r="W10" s="81"/>
      <c r="X10" s="81"/>
      <c r="Y10" s="81"/>
      <c r="Z10" s="92"/>
      <c r="AA10" s="90">
        <f t="shared" si="0"/>
        <v>7</v>
      </c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</row>
    <row r="11" s="1" customFormat="1" ht="46.5" customHeight="1" spans="1:42">
      <c r="A11" s="23" t="s">
        <v>33</v>
      </c>
      <c r="B11" s="24">
        <f t="shared" ref="B11" si="1">SUM(B7:B10)</f>
        <v>5</v>
      </c>
      <c r="C11" s="24">
        <f t="shared" ref="C11" si="2">SUM(C7:C10)</f>
        <v>6</v>
      </c>
      <c r="D11" s="24">
        <f t="shared" ref="D11" si="3">SUM(D7:D10)</f>
        <v>4</v>
      </c>
      <c r="E11" s="24">
        <f t="shared" ref="E11" si="4">SUM(E7:E10)</f>
        <v>3</v>
      </c>
      <c r="F11" s="24">
        <f t="shared" ref="F11" si="5">SUM(F7:F10)</f>
        <v>2</v>
      </c>
      <c r="G11" s="24">
        <f t="shared" ref="G11" si="6">SUM(G7:G10)</f>
        <v>0</v>
      </c>
      <c r="H11" s="24">
        <f t="shared" ref="E11:T11" si="7">SUM(H7:H10)</f>
        <v>0</v>
      </c>
      <c r="I11" s="24">
        <f t="shared" si="7"/>
        <v>2</v>
      </c>
      <c r="J11" s="24">
        <f t="shared" si="7"/>
        <v>3</v>
      </c>
      <c r="K11" s="24">
        <f t="shared" si="7"/>
        <v>0</v>
      </c>
      <c r="L11" s="24">
        <f t="shared" si="7"/>
        <v>0</v>
      </c>
      <c r="M11" s="24">
        <f t="shared" si="7"/>
        <v>3</v>
      </c>
      <c r="N11" s="24">
        <f t="shared" si="7"/>
        <v>3</v>
      </c>
      <c r="O11" s="24">
        <f t="shared" si="7"/>
        <v>1</v>
      </c>
      <c r="P11" s="24">
        <f t="shared" si="7"/>
        <v>2</v>
      </c>
      <c r="Q11" s="24">
        <f t="shared" si="7"/>
        <v>0</v>
      </c>
      <c r="R11" s="24">
        <f t="shared" si="7"/>
        <v>0</v>
      </c>
      <c r="S11" s="24">
        <f t="shared" si="7"/>
        <v>0</v>
      </c>
      <c r="T11" s="24">
        <f t="shared" si="7"/>
        <v>0</v>
      </c>
      <c r="U11" s="24">
        <f t="shared" ref="U11:V11" si="8">SUM(U7:U10)</f>
        <v>0</v>
      </c>
      <c r="V11" s="24">
        <f t="shared" si="8"/>
        <v>5</v>
      </c>
      <c r="W11" s="24">
        <f t="shared" ref="W11" si="9">SUM(W7:W10)</f>
        <v>1</v>
      </c>
      <c r="X11" s="24">
        <f t="shared" ref="X11" si="10">SUM(X7:X10)</f>
        <v>0</v>
      </c>
      <c r="Y11" s="24">
        <f t="shared" ref="Y11" si="11">SUM(Y7:Y10)</f>
        <v>0</v>
      </c>
      <c r="Z11" s="94">
        <f t="shared" ref="Z11:AA11" si="12">SUM(Z7:Z10)</f>
        <v>0</v>
      </c>
      <c r="AA11" s="95">
        <f t="shared" si="12"/>
        <v>40</v>
      </c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100"/>
    </row>
    <row r="12" s="1" customFormat="1" ht="39.95" customHeight="1" spans="1:42">
      <c r="A12" s="25" t="s">
        <v>34</v>
      </c>
      <c r="B12" s="26" t="s">
        <v>35</v>
      </c>
      <c r="C12" s="26"/>
      <c r="D12" s="26"/>
      <c r="E12" s="26"/>
      <c r="F12" s="26"/>
      <c r="G12" s="26"/>
      <c r="H12" s="26"/>
      <c r="I12" s="26"/>
      <c r="J12" s="26"/>
      <c r="K12" s="26"/>
      <c r="L12" s="54"/>
      <c r="M12" s="55" t="s">
        <v>36</v>
      </c>
      <c r="N12" s="56"/>
      <c r="O12" s="56"/>
      <c r="P12" s="56"/>
      <c r="Q12" s="56"/>
      <c r="R12" s="56"/>
      <c r="S12" s="84"/>
      <c r="T12" s="55" t="s">
        <v>37</v>
      </c>
      <c r="U12" s="56"/>
      <c r="V12" s="56"/>
      <c r="W12" s="56"/>
      <c r="X12" s="56"/>
      <c r="Y12" s="56"/>
      <c r="Z12" s="56"/>
      <c r="AA12" s="96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100"/>
    </row>
    <row r="13" s="1" customFormat="1" ht="39.95" customHeight="1" spans="1:42">
      <c r="A13" s="27"/>
      <c r="B13" s="28">
        <f>SUM(B11:L11)</f>
        <v>25</v>
      </c>
      <c r="C13" s="28"/>
      <c r="D13" s="28"/>
      <c r="E13" s="28"/>
      <c r="F13" s="28"/>
      <c r="G13" s="28"/>
      <c r="H13" s="28"/>
      <c r="I13" s="28"/>
      <c r="J13" s="28"/>
      <c r="K13" s="28"/>
      <c r="L13" s="57"/>
      <c r="M13" s="58">
        <f>SUM(M11:S11)</f>
        <v>9</v>
      </c>
      <c r="N13" s="28"/>
      <c r="O13" s="28"/>
      <c r="P13" s="28"/>
      <c r="Q13" s="28"/>
      <c r="R13" s="28"/>
      <c r="S13" s="57"/>
      <c r="T13" s="58">
        <f>SUM(T11:Z11)</f>
        <v>6</v>
      </c>
      <c r="U13" s="28"/>
      <c r="V13" s="28"/>
      <c r="W13" s="28"/>
      <c r="X13" s="28"/>
      <c r="Y13" s="28"/>
      <c r="Z13" s="28"/>
      <c r="AA13" s="96">
        <f>SUM(B13:Z13)</f>
        <v>40</v>
      </c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100"/>
    </row>
    <row r="14" ht="39.95" customHeight="1" spans="1:41">
      <c r="A14" s="29"/>
      <c r="B14" s="30">
        <f>100%*B13/40</f>
        <v>0.625</v>
      </c>
      <c r="C14" s="30"/>
      <c r="D14" s="30"/>
      <c r="E14" s="30"/>
      <c r="F14" s="30"/>
      <c r="G14" s="30"/>
      <c r="H14" s="30"/>
      <c r="I14" s="30"/>
      <c r="J14" s="30"/>
      <c r="K14" s="30"/>
      <c r="L14" s="59"/>
      <c r="M14" s="60">
        <f>M13/40</f>
        <v>0.225</v>
      </c>
      <c r="N14" s="30"/>
      <c r="O14" s="30"/>
      <c r="P14" s="30"/>
      <c r="Q14" s="30"/>
      <c r="R14" s="30"/>
      <c r="S14" s="30"/>
      <c r="T14" s="60">
        <f>T13/40</f>
        <v>0.15</v>
      </c>
      <c r="U14" s="30"/>
      <c r="V14" s="30"/>
      <c r="W14" s="30"/>
      <c r="X14" s="30"/>
      <c r="Y14" s="30"/>
      <c r="Z14" s="30"/>
      <c r="AA14" s="97">
        <f>SUM(B14:Z14)</f>
        <v>1</v>
      </c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</row>
    <row r="15" ht="39.95" customHeight="1" spans="1:27">
      <c r="A15" s="31" t="s">
        <v>38</v>
      </c>
      <c r="B15" s="32" t="s">
        <v>7</v>
      </c>
      <c r="C15" s="33"/>
      <c r="D15" s="33"/>
      <c r="E15" s="33"/>
      <c r="F15" s="33"/>
      <c r="G15" s="33"/>
      <c r="H15" s="33"/>
      <c r="I15" s="33"/>
      <c r="J15" s="33"/>
      <c r="K15" s="33"/>
      <c r="L15" s="61"/>
      <c r="M15" s="62" t="s">
        <v>8</v>
      </c>
      <c r="N15" s="63"/>
      <c r="O15" s="63"/>
      <c r="P15" s="63"/>
      <c r="Q15" s="63"/>
      <c r="R15" s="63"/>
      <c r="S15" s="85"/>
      <c r="T15" s="62" t="s">
        <v>10</v>
      </c>
      <c r="U15" s="63"/>
      <c r="V15" s="63"/>
      <c r="W15" s="63"/>
      <c r="X15" s="63"/>
      <c r="Y15" s="63"/>
      <c r="Z15" s="63"/>
      <c r="AA15" s="86"/>
    </row>
    <row r="16" ht="39.95" customHeight="1" spans="1:27">
      <c r="A16" s="34"/>
      <c r="B16" s="35">
        <f>(B11+C11+M11)</f>
        <v>14</v>
      </c>
      <c r="C16" s="36"/>
      <c r="D16" s="36"/>
      <c r="E16" s="36"/>
      <c r="F16" s="36"/>
      <c r="G16" s="36"/>
      <c r="H16" s="36"/>
      <c r="I16" s="36"/>
      <c r="J16" s="36"/>
      <c r="K16" s="36"/>
      <c r="L16" s="64"/>
      <c r="M16" s="65">
        <f>D11+E11+F11+G11+H11+N11+O11+T11+U11</f>
        <v>13</v>
      </c>
      <c r="N16" s="36"/>
      <c r="O16" s="36"/>
      <c r="P16" s="36"/>
      <c r="Q16" s="36"/>
      <c r="R16" s="36"/>
      <c r="S16" s="64"/>
      <c r="T16" s="86">
        <f>I11+J11+K11+L11+P11+Q11+R11+S11+V11+W11+X11+Y11+Z11</f>
        <v>13</v>
      </c>
      <c r="U16" s="86"/>
      <c r="V16" s="86"/>
      <c r="W16" s="86"/>
      <c r="X16" s="86"/>
      <c r="Y16" s="86"/>
      <c r="Z16" s="86"/>
      <c r="AA16" s="98">
        <f>SUM(B16:Z16)</f>
        <v>40</v>
      </c>
    </row>
    <row r="17" ht="39.95" customHeight="1" spans="1:27">
      <c r="A17" s="37"/>
      <c r="B17" s="38">
        <f>B16/40</f>
        <v>0.35</v>
      </c>
      <c r="C17" s="39"/>
      <c r="D17" s="39"/>
      <c r="E17" s="39"/>
      <c r="F17" s="39"/>
      <c r="G17" s="39"/>
      <c r="H17" s="39"/>
      <c r="I17" s="39"/>
      <c r="J17" s="39"/>
      <c r="K17" s="39"/>
      <c r="L17" s="66"/>
      <c r="M17" s="67">
        <f>M16/40</f>
        <v>0.325</v>
      </c>
      <c r="N17" s="68"/>
      <c r="O17" s="68"/>
      <c r="P17" s="68"/>
      <c r="Q17" s="68"/>
      <c r="R17" s="68"/>
      <c r="S17" s="87"/>
      <c r="T17" s="88">
        <f>T16/40</f>
        <v>0.325</v>
      </c>
      <c r="U17" s="88"/>
      <c r="V17" s="88"/>
      <c r="W17" s="88"/>
      <c r="X17" s="88"/>
      <c r="Y17" s="88"/>
      <c r="Z17" s="88"/>
      <c r="AA17" s="99">
        <f>SUM(B17:Z17)</f>
        <v>1</v>
      </c>
    </row>
    <row r="18" spans="2:26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2:26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2:26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2:26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2:26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2:26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2:26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2:26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2:26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2:26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2:26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2:26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2:26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2:26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2:26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="2" customFormat="1"/>
    <row r="34" s="2" customFormat="1"/>
    <row r="35" s="2" customFormat="1"/>
    <row r="36" s="2" customFormat="1"/>
    <row r="37" s="2" customFormat="1"/>
    <row r="38" s="2" customFormat="1"/>
    <row r="39" s="2" customFormat="1"/>
    <row r="40" s="2" customFormat="1"/>
    <row r="41" s="2" customFormat="1"/>
    <row r="42" s="2" customFormat="1"/>
    <row r="43" s="2" customFormat="1"/>
    <row r="44" s="2" customFormat="1"/>
    <row r="45" s="2" customFormat="1"/>
    <row r="46" s="2" customFormat="1"/>
    <row r="47" s="2" customFormat="1"/>
    <row r="48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</sheetData>
  <mergeCells count="32">
    <mergeCell ref="B3:Z3"/>
    <mergeCell ref="B4:J4"/>
    <mergeCell ref="M4:S4"/>
    <mergeCell ref="T4:Z4"/>
    <mergeCell ref="B5:C5"/>
    <mergeCell ref="D5:H5"/>
    <mergeCell ref="I5:L5"/>
    <mergeCell ref="N5:O5"/>
    <mergeCell ref="P5:S5"/>
    <mergeCell ref="V5:Z5"/>
    <mergeCell ref="B12:L12"/>
    <mergeCell ref="M12:S12"/>
    <mergeCell ref="T12:Z12"/>
    <mergeCell ref="B13:L13"/>
    <mergeCell ref="M13:S13"/>
    <mergeCell ref="T13:Z13"/>
    <mergeCell ref="B14:L14"/>
    <mergeCell ref="M14:S14"/>
    <mergeCell ref="T14:Z14"/>
    <mergeCell ref="B15:L15"/>
    <mergeCell ref="M15:S15"/>
    <mergeCell ref="T15:Z15"/>
    <mergeCell ref="B16:L16"/>
    <mergeCell ref="M16:S16"/>
    <mergeCell ref="T16:Z16"/>
    <mergeCell ref="B17:L17"/>
    <mergeCell ref="M17:S17"/>
    <mergeCell ref="T17:Z17"/>
    <mergeCell ref="A3:A6"/>
    <mergeCell ref="A12:A14"/>
    <mergeCell ref="A15:A17"/>
    <mergeCell ref="AA4:AA6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MA TRẬN ĐỀ THI BK1 - 11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phan nhan</dc:creator>
  <cp:lastModifiedBy>ASUS</cp:lastModifiedBy>
  <dcterms:created xsi:type="dcterms:W3CDTF">2024-08-16T07:28:00Z</dcterms:created>
  <cp:lastPrinted>2024-08-16T08:21:00Z</cp:lastPrinted>
  <dcterms:modified xsi:type="dcterms:W3CDTF">2024-10-03T02:13:06Z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1033-11.2.0.9052</vt:lpwstr>
  </property>
</Properties>
</file>