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9425" windowHeight="10425" tabRatio="822" activeTab="1"/>
  </bookViews>
  <sheets>
    <sheet name="một số lưu ý" sheetId="6" r:id="rId1"/>
    <sheet name="trac nghiem 100" sheetId="10" r:id="rId2"/>
  </sheets>
  <definedNames>
    <definedName name="_xlnm.Print_Area" localSheetId="1">'trac nghiem 100'!$A$2:$K$21</definedName>
  </definedNames>
  <calcPr calcId="145621"/>
</workbook>
</file>

<file path=xl/calcChain.xml><?xml version="1.0" encoding="utf-8"?>
<calcChain xmlns="http://schemas.openxmlformats.org/spreadsheetml/2006/main">
  <c r="J10" i="10" l="1"/>
  <c r="J11" i="10"/>
  <c r="J12" i="10"/>
  <c r="J13" i="10"/>
  <c r="J14" i="10"/>
  <c r="J15" i="10"/>
  <c r="J16" i="10"/>
  <c r="J17" i="10"/>
  <c r="J18" i="10"/>
  <c r="J9" i="10"/>
  <c r="I10" i="10"/>
  <c r="I11" i="10"/>
  <c r="I12" i="10"/>
  <c r="I13" i="10"/>
  <c r="I14" i="10"/>
  <c r="I15" i="10"/>
  <c r="I16" i="10"/>
  <c r="I17" i="10"/>
  <c r="I18" i="10"/>
  <c r="I9" i="10"/>
  <c r="G10" i="10"/>
  <c r="G11" i="10"/>
  <c r="G12" i="10"/>
  <c r="G13" i="10"/>
  <c r="G14" i="10"/>
  <c r="G15" i="10"/>
  <c r="G16" i="10"/>
  <c r="G17" i="10"/>
  <c r="G18" i="10"/>
  <c r="E10" i="10"/>
  <c r="E11" i="10"/>
  <c r="E12" i="10"/>
  <c r="E13" i="10"/>
  <c r="E14" i="10"/>
  <c r="E15" i="10"/>
  <c r="E16" i="10"/>
  <c r="E17" i="10"/>
  <c r="E18" i="10"/>
  <c r="E9" i="10"/>
  <c r="G9" i="10"/>
  <c r="K12" i="10" l="1"/>
  <c r="K11" i="10"/>
  <c r="K10" i="10"/>
  <c r="K14" i="10"/>
  <c r="K9" i="10"/>
  <c r="K18" i="10"/>
  <c r="K13" i="10"/>
  <c r="K17" i="10"/>
  <c r="K16" i="10"/>
  <c r="K15" i="10"/>
  <c r="H19" i="10"/>
  <c r="F19" i="10"/>
  <c r="D19" i="10"/>
  <c r="E19" i="10" l="1"/>
  <c r="I19" i="10"/>
  <c r="G19" i="10"/>
  <c r="J19" i="10"/>
  <c r="K19" i="10" l="1"/>
</calcChain>
</file>

<file path=xl/comments1.xml><?xml version="1.0" encoding="utf-8"?>
<comments xmlns="http://schemas.openxmlformats.org/spreadsheetml/2006/main">
  <authors>
    <author>tc={1DD43E37-722B-4F7E-9918-C0D099B3BA5B}</author>
    <author>tc={3D3C8229-6351-4756-B152-D84002A507EC}</author>
    <author>tc={D2F2B722-6B8A-4D73-9B9A-9236C9483AB0}</author>
    <author>tc={FD2E6949-D222-4B0A-9BDC-C1F43F5FD18D}</author>
    <author>tc={8908DC33-96EC-4692-B8C5-4665F0D2E741}</author>
  </authors>
  <commentList>
    <comment ref="D8" author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8" authorId="1">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G8" authorId="2">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H8" authorId="3">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I8" authorId="4">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List>
</comments>
</file>

<file path=xl/sharedStrings.xml><?xml version="1.0" encoding="utf-8"?>
<sst xmlns="http://schemas.openxmlformats.org/spreadsheetml/2006/main" count="46" uniqueCount="41">
  <si>
    <t>stt</t>
  </si>
  <si>
    <t>NỘI DUNG KIẾN THỨC</t>
  </si>
  <si>
    <t>CÂU HỎI THEO MỨC ĐỘ NHẬN THỨC</t>
  </si>
  <si>
    <t>NHẬN BIÊT</t>
  </si>
  <si>
    <t>THÔNG HIỂU</t>
  </si>
  <si>
    <t>VẬN DỤNG</t>
  </si>
  <si>
    <t>chTN</t>
  </si>
  <si>
    <t>Thời gian</t>
  </si>
  <si>
    <t>Tổng thời gian</t>
  </si>
  <si>
    <t xml:space="preserve">tổng </t>
  </si>
  <si>
    <t xml:space="preserve">tỉ lệ </t>
  </si>
  <si>
    <t>tổng số câu</t>
  </si>
  <si>
    <t>tổng điểm</t>
  </si>
  <si>
    <t>thời gian/ câu trắc nghiệm/tự luận</t>
  </si>
  <si>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</si>
  <si>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</si>
  <si>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</si>
  <si>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</si>
  <si>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t xml:space="preserve">+ Trắc nghiệm: 
</t>
    </r>
    <r>
      <rPr>
        <b/>
        <sz val="12"/>
        <color theme="1"/>
        <rFont val="Times New Roman"/>
        <family val="1"/>
      </rPr>
      <t>Nhận biết</t>
    </r>
    <r>
      <rPr>
        <sz val="12"/>
        <color theme="1"/>
        <rFont val="Times New Roman"/>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Times New Roman"/>
        <family val="1"/>
      </rPr>
      <t xml:space="preserve">Thông hiểu: </t>
    </r>
    <r>
      <rPr>
        <sz val="12"/>
        <color theme="1"/>
        <rFont val="Times New Roman"/>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Times New Roman"/>
        <family val="1"/>
      </rPr>
      <t xml:space="preserve">Vận dụng: </t>
    </r>
    <r>
      <rPr>
        <sz val="12"/>
        <color theme="1"/>
        <rFont val="Times New Roman"/>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Times New Roman"/>
        <family val="1"/>
      </rPr>
      <t xml:space="preserve">Vận dụng cao: </t>
    </r>
    <r>
      <rPr>
        <sz val="12"/>
        <color theme="1"/>
        <rFont val="Times New Roman"/>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</si>
  <si>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đơn vị kiến thức</t>
  </si>
  <si>
    <t xml:space="preserve"> - Thông hiểu: 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t>
  </si>
  <si>
    <t>- Vận dụng: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t>
  </si>
  <si>
    <t>- Vận dụng cao: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</si>
  <si>
    <t>Câu tự luận:  vẫn đảm bảo theo mức độ 4:3:2:1, trong đó:</t>
  </si>
  <si>
    <r>
      <rPr>
        <b/>
        <sz val="12"/>
        <color theme="1"/>
        <rFont val="Times New Roman"/>
        <family val="1"/>
      </rPr>
      <t xml:space="preserve"> - Nhận biết: </t>
    </r>
    <r>
      <rPr>
        <sz val="12"/>
        <color theme="1"/>
        <rFont val="Times New Roman"/>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t>
    </r>
  </si>
  <si>
    <t>MA TRẬN ĐỀ KIỂM TRA CUỐI KỲ 1</t>
  </si>
  <si>
    <t>ỨNG DỤNG ĐẠO HÀM</t>
  </si>
  <si>
    <t>HÀM SỐ LŨY THỪA, HÀM SỐ MŨ, HÀM SỐ LOGARIT</t>
  </si>
  <si>
    <t>Lũy thừa-Hs lũy thừa</t>
  </si>
  <si>
    <t>Logarit</t>
  </si>
  <si>
    <t>Hs mũ, log</t>
  </si>
  <si>
    <t>Pt mũ, log</t>
  </si>
  <si>
    <t>Bpt mũ, log</t>
  </si>
  <si>
    <t>THỂ TÍCH KHỐI ĐA DIỆN</t>
  </si>
  <si>
    <t>Thể tích</t>
  </si>
  <si>
    <t>MẶT NÓN - MẶT TRỤ - MẶT CẦU</t>
  </si>
  <si>
    <t>Mặt nón</t>
  </si>
  <si>
    <t xml:space="preserve">Mặt trụ </t>
  </si>
  <si>
    <t>Mặt cầu</t>
  </si>
  <si>
    <t>Khảo sát và vẽ đồ thị và các bài toán liên quan</t>
  </si>
  <si>
    <t>MÔN  TOÁN HỌC LỚP 12, THỜI GIAN 90 PHÚT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</si>
</sst>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9" x14ac:knownFonts="1">
    <font>
      <sz val="12"/>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sz val="14"/>
      <color theme="1"/>
      <name val="Times New Roman"/>
      <family val="1"/>
    </font>
    <font>
      <i/>
      <sz val="14"/>
      <color theme="1"/>
      <name val="Times New Roman"/>
      <family val="1"/>
    </font>
    <font>
      <b/>
      <i/>
      <sz val="14"/>
      <color theme="1"/>
      <name val="Times New Roman"/>
      <family val="1"/>
    </font>
    <font>
      <b/>
      <sz val="14"/>
      <color rgb="FF000000"/>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1" fontId="1" fillId="0" borderId="0" applyFont="0" applyFill="0" applyBorder="0" applyAlignment="0" applyProtection="0"/>
  </cellStyleXfs>
  <cellXfs count="49">
    <xf numFmtId="0" fontId="0" fillId="0" borderId="0" xfId="0"/>
    <xf numFmtId="0" fontId="4" fillId="0" borderId="0" xfId="0" applyFont="1"/>
    <xf numFmtId="0" fontId="4" fillId="0" borderId="0" xfId="0" applyFont="1" applyAlignment="1">
      <alignment horizontal="center" vertical="center"/>
    </xf>
    <xf numFmtId="0" fontId="0" fillId="0" borderId="0" xfId="0" applyAlignment="1">
      <alignment horizontal="left" vertical="center" wrapText="1"/>
    </xf>
    <xf numFmtId="0" fontId="7"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37" fontId="6" fillId="0" borderId="1" xfId="1" applyNumberFormat="1" applyFont="1" applyBorder="1" applyAlignment="1">
      <alignment horizontal="center" vertical="center"/>
    </xf>
    <xf numFmtId="0" fontId="2" fillId="2" borderId="1" xfId="0" applyFont="1" applyFill="1" applyBorder="1" applyAlignment="1">
      <alignment horizontal="center" vertical="center"/>
    </xf>
    <xf numFmtId="0" fontId="8" fillId="0" borderId="8"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 xfId="0" applyFont="1" applyBorder="1" applyAlignment="1">
      <alignment horizontal="center" vertical="center"/>
    </xf>
    <xf numFmtId="37" fontId="6" fillId="0" borderId="1" xfId="0" applyNumberFormat="1" applyFont="1" applyBorder="1" applyAlignment="1">
      <alignment horizontal="center" vertical="center"/>
    </xf>
    <xf numFmtId="1" fontId="7" fillId="0" borderId="7" xfId="0" applyNumberFormat="1" applyFont="1" applyBorder="1" applyAlignment="1">
      <alignment horizontal="center" vertical="center"/>
    </xf>
    <xf numFmtId="1" fontId="6" fillId="0" borderId="1" xfId="1" applyNumberFormat="1" applyFont="1" applyBorder="1" applyAlignment="1">
      <alignment horizontal="center" vertical="center"/>
    </xf>
    <xf numFmtId="1" fontId="6" fillId="0" borderId="3" xfId="1" applyNumberFormat="1" applyFont="1" applyBorder="1" applyAlignment="1">
      <alignment horizontal="center" vertical="center"/>
    </xf>
    <xf numFmtId="1" fontId="7" fillId="0" borderId="1" xfId="0" applyNumberFormat="1" applyFont="1" applyBorder="1" applyAlignment="1">
      <alignment horizontal="center" vertical="center"/>
    </xf>
    <xf numFmtId="37" fontId="7" fillId="0" borderId="1" xfId="0" applyNumberFormat="1" applyFont="1" applyBorder="1" applyAlignment="1">
      <alignment horizontal="center" vertical="center"/>
    </xf>
    <xf numFmtId="0" fontId="2" fillId="2" borderId="7" xfId="0" applyFont="1" applyFill="1" applyBorder="1" applyAlignment="1">
      <alignment horizontal="center"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quotePrefix="1" applyFont="1" applyAlignment="1">
      <alignment horizontal="left" vertical="center" wrapText="1"/>
    </xf>
    <xf numFmtId="0" fontId="4" fillId="0" borderId="0" xfId="0" applyFont="1" applyAlignment="1">
      <alignment horizontal="left" vertical="top" wrapText="1"/>
    </xf>
    <xf numFmtId="0" fontId="3" fillId="0" borderId="0" xfId="0" quotePrefix="1" applyFont="1" applyAlignment="1">
      <alignment horizontal="left" vertical="center" wrapText="1"/>
    </xf>
    <xf numFmtId="0" fontId="5"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7" fillId="0" borderId="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9" fontId="5"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5"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6.xml><?xml version="1.0" encoding="utf-8"?>
<ThreadedComments xmlns="http://schemas.microsoft.com/office/spreadsheetml/2018/threadedcomments" xmlns:x="http://schemas.openxmlformats.org/spreadsheetml/2006/main">
  <threadedComment ref="D8" dT="2020-10-09T15:17:08.81" personId="{51084FEC-EF1C-9748-A0D0-B540C20D361A}" id="{1DD43E37-722B-4F7E-9918-C0D099B3BA5B}">
    <text>câu hỏi trắc nghiệm</text>
  </threadedComment>
  <threadedComment ref="E8" dT="2020-10-09T15:17:58.46" personId="{51084FEC-EF1C-9748-A0D0-B540C20D361A}" id="{3D3C8229-6351-4756-B152-D84002A507EC}">
    <text>thời gian câu hỏi trắc nghiệm nhận biết từ 0,5 —&gt; 0,75 phút/câu</text>
  </threadedComment>
  <threadedComment ref="F8" dT="2020-10-09T15:20:29.33" personId="{51084FEC-EF1C-9748-A0D0-B540C20D361A}" id="{0E430E8F-0ECC-4F63-BF68-CD454CE95256}">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G8" dT="2020-10-09T15:21:14.97" personId="{51084FEC-EF1C-9748-A0D0-B540C20D361A}" id="{01B694DF-7A02-4744-916A-CA72F9604F29}">
    <text>thời gian TL Nhận biết từ 3 - 4 phút/câu (1 điểm)</text>
  </threadedComment>
  <threadedComment ref="I8" dT="2020-10-09T15:22:42.01" personId="{51084FEC-EF1C-9748-A0D0-B540C20D361A}" id="{D2F2B722-6B8A-4D73-9B9A-9236C9483AB0}">
    <text>câu hỏi ở mức độ thông hiểu được thiết kế tối đa 4 dòng (phần dẫn và phần phương án lựa chọn) thời gian từ 1,0 -1,25phút/câu</text>
  </threadedComment>
  <threadedComment ref="K8" dT="2020-10-09T15:24:34.63" personId="{51084FEC-EF1C-9748-A0D0-B540C20D361A}" id="{2022790E-D7AD-46A4-9AC1-C23EA1A35FB9}">
    <text xml:space="preserve">thời gian câu tự luận nhận biết được tính theo ý (0,25 đ) x số ý x (1 phút —&gt; 1,25 phút) 
</text>
  </threadedComment>
  <threadedComment ref="L8" dT="2020-10-09T15:25:29.18" personId="{51084FEC-EF1C-9748-A0D0-B540C20D361A}" id="{FD2E6949-D222-4B0A-9BDC-C1F43F5FD18D}">
    <text xml:space="preserve">câu dạng vận dụng, áp dụng kiến thức có trong chuẩn và học liệu trong sách giáo khoa vào một trường hợp cụ thể.
</text>
  </threadedComment>
  <threadedComment ref="M8" dT="2020-10-09T15:26:18.55" personId="{51084FEC-EF1C-9748-A0D0-B540C20D361A}" id="{8908DC33-96EC-4692-B8C5-4665F0D2E741}">
    <text>thời gian từ 1,5 - 1,75 phút/câu</text>
  </threadedComment>
  <threadedComment ref="O8" dT="2020-10-09T15:28:14.31" personId="{51084FEC-EF1C-9748-A0D0-B540C20D361A}" id="{E0EEE5AD-3777-4C49-9BEB-52CDFA2F182E}">
    <text xml:space="preserve">thời gian câu vận dụng tự luận = (1,25  - 1,5) x số ý = câu có 4 ý từ 5- 6 phút. </text>
  </threadedComment>
  <threadedComment ref="Q8" dT="2020-10-09T15:28:50.32" personId="{51084FEC-EF1C-9748-A0D0-B540C20D361A}" id="{390A365D-4B1E-4BC3-878C-DD702AECD6EE}">
    <text xml:space="preserve">thời gian từ 2 - 2,5 phút/câu
</text>
  </threadedComment>
  <threadedComment ref="S8" dT="2020-10-09T15:30:15.91" personId="{51084FEC-EF1C-9748-A0D0-B540C20D361A}" id="{13B902A5-0EE0-4B9F-839C-9A9425FBD5C6}">
    <text xml:space="preserve">thời gian từ (2,5 - 3) * số ý . khoảng 5 - 6 phút/ câu.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Normal="100" workbookViewId="0">
      <selection activeCell="N9" sqref="N9"/>
    </sheetView>
  </sheetViews>
  <sheetFormatPr defaultColWidth="11.25" defaultRowHeight="15.75" x14ac:dyDescent="0.25"/>
  <cols>
    <col min="1" max="1" width="6.25" customWidth="1"/>
  </cols>
  <sheetData>
    <row r="1" spans="1:12" ht="19.5" x14ac:dyDescent="0.25">
      <c r="A1" s="4" t="s">
        <v>14</v>
      </c>
    </row>
    <row r="2" spans="1:12" s="3" customFormat="1" ht="70.150000000000006" customHeight="1" x14ac:dyDescent="0.25">
      <c r="A2" s="6">
        <v>1</v>
      </c>
      <c r="B2" s="31" t="s">
        <v>15</v>
      </c>
      <c r="C2" s="31"/>
      <c r="D2" s="31"/>
      <c r="E2" s="31"/>
      <c r="F2" s="31"/>
      <c r="G2" s="31"/>
      <c r="H2" s="31"/>
      <c r="I2" s="31"/>
      <c r="J2" s="31"/>
      <c r="K2" s="31"/>
      <c r="L2" s="31"/>
    </row>
    <row r="3" spans="1:12" ht="64.900000000000006" customHeight="1" x14ac:dyDescent="0.25">
      <c r="A3" s="5">
        <v>2</v>
      </c>
      <c r="B3" s="31" t="s">
        <v>16</v>
      </c>
      <c r="C3" s="31"/>
      <c r="D3" s="31"/>
      <c r="E3" s="31"/>
      <c r="F3" s="31"/>
      <c r="G3" s="31"/>
      <c r="H3" s="31"/>
      <c r="I3" s="31"/>
      <c r="J3" s="31"/>
      <c r="K3" s="31"/>
      <c r="L3" s="31"/>
    </row>
    <row r="4" spans="1:12" s="9" customFormat="1" ht="42" customHeight="1" x14ac:dyDescent="0.25">
      <c r="A4" s="2">
        <v>3</v>
      </c>
      <c r="B4" s="8" t="s">
        <v>17</v>
      </c>
      <c r="C4" s="8"/>
      <c r="D4" s="8"/>
      <c r="E4" s="8"/>
      <c r="F4" s="8"/>
      <c r="G4" s="8"/>
      <c r="H4" s="8"/>
      <c r="I4" s="8"/>
      <c r="J4" s="8"/>
      <c r="K4" s="8"/>
      <c r="L4" s="8"/>
    </row>
    <row r="5" spans="1:12" s="1" customFormat="1" ht="199.9" customHeight="1" x14ac:dyDescent="0.25">
      <c r="A5" s="5"/>
      <c r="B5" s="32" t="s">
        <v>18</v>
      </c>
      <c r="C5" s="32"/>
      <c r="D5" s="32"/>
      <c r="E5" s="32"/>
      <c r="F5" s="32"/>
      <c r="G5" s="32"/>
      <c r="H5" s="32"/>
      <c r="I5" s="32"/>
      <c r="J5" s="32"/>
      <c r="K5" s="32"/>
      <c r="L5" s="32"/>
    </row>
    <row r="6" spans="1:12" s="1" customFormat="1" x14ac:dyDescent="0.25">
      <c r="A6" s="5"/>
      <c r="B6" s="34" t="s">
        <v>23</v>
      </c>
      <c r="C6" s="34"/>
      <c r="D6" s="34"/>
      <c r="E6" s="34"/>
      <c r="F6" s="34"/>
      <c r="G6" s="34"/>
      <c r="H6" s="34"/>
      <c r="I6" s="34"/>
      <c r="J6" s="34"/>
      <c r="K6" s="34"/>
      <c r="L6" s="34"/>
    </row>
    <row r="7" spans="1:12" ht="62.45" customHeight="1" x14ac:dyDescent="0.25">
      <c r="B7" s="33" t="s">
        <v>24</v>
      </c>
      <c r="C7" s="33"/>
      <c r="D7" s="33"/>
      <c r="E7" s="33"/>
      <c r="F7" s="33"/>
      <c r="G7" s="33"/>
      <c r="H7" s="33"/>
      <c r="I7" s="33"/>
      <c r="J7" s="33"/>
      <c r="K7" s="33"/>
      <c r="L7" s="33"/>
    </row>
    <row r="8" spans="1:12" ht="104.45" customHeight="1" x14ac:dyDescent="0.25">
      <c r="B8" s="30" t="s">
        <v>20</v>
      </c>
      <c r="C8" s="30"/>
      <c r="D8" s="30"/>
      <c r="E8" s="30"/>
      <c r="F8" s="30"/>
      <c r="G8" s="30"/>
      <c r="H8" s="30"/>
      <c r="I8" s="30"/>
      <c r="J8" s="30"/>
      <c r="K8" s="30"/>
      <c r="L8" s="30"/>
    </row>
    <row r="9" spans="1:12" ht="120" customHeight="1" x14ac:dyDescent="0.25">
      <c r="B9" s="30" t="s">
        <v>21</v>
      </c>
      <c r="C9" s="30"/>
      <c r="D9" s="30"/>
      <c r="E9" s="30"/>
      <c r="F9" s="30"/>
      <c r="G9" s="30"/>
      <c r="H9" s="30"/>
      <c r="I9" s="30"/>
      <c r="J9" s="30"/>
      <c r="K9" s="30"/>
      <c r="L9" s="30"/>
    </row>
    <row r="10" spans="1:12" ht="120" customHeight="1" x14ac:dyDescent="0.25">
      <c r="B10" s="30" t="s">
        <v>22</v>
      </c>
      <c r="C10" s="30"/>
      <c r="D10" s="30"/>
      <c r="E10" s="30"/>
      <c r="F10" s="30"/>
      <c r="G10" s="30"/>
      <c r="H10" s="30"/>
      <c r="I10" s="30"/>
      <c r="J10" s="30"/>
      <c r="K10" s="30"/>
      <c r="L10" s="30"/>
    </row>
  </sheetData>
  <mergeCells count="8">
    <mergeCell ref="B8:L8"/>
    <mergeCell ref="B9:L9"/>
    <mergeCell ref="B10:L10"/>
    <mergeCell ref="B2:L2"/>
    <mergeCell ref="B3:L3"/>
    <mergeCell ref="B5:L5"/>
    <mergeCell ref="B7:L7"/>
    <mergeCell ref="B6:L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21"/>
  <sheetViews>
    <sheetView tabSelected="1" topLeftCell="A3" zoomScale="70" zoomScaleNormal="70" workbookViewId="0">
      <selection activeCell="Q9" sqref="Q9"/>
    </sheetView>
  </sheetViews>
  <sheetFormatPr defaultColWidth="10.75" defaultRowHeight="18.75" x14ac:dyDescent="0.25"/>
  <cols>
    <col min="1" max="1" width="6.75" style="14" customWidth="1"/>
    <col min="2" max="2" width="15.875" style="14" customWidth="1"/>
    <col min="3" max="3" width="47.25" style="14" customWidth="1"/>
    <col min="4" max="4" width="8.375" style="14" customWidth="1"/>
    <col min="5" max="5" width="10" style="14" customWidth="1"/>
    <col min="6" max="6" width="7.375" style="14" customWidth="1"/>
    <col min="7" max="7" width="6.375" style="14" customWidth="1"/>
    <col min="8" max="8" width="7.375" style="14" customWidth="1"/>
    <col min="9" max="9" width="5.75" style="14" customWidth="1"/>
    <col min="10" max="10" width="8.875" style="14" customWidth="1"/>
    <col min="11" max="11" width="15.25" style="14" customWidth="1"/>
    <col min="12" max="16384" width="10.75" style="14"/>
  </cols>
  <sheetData>
    <row r="2" spans="1:11" ht="30" customHeight="1" x14ac:dyDescent="0.25">
      <c r="A2" s="36" t="s">
        <v>25</v>
      </c>
      <c r="B2" s="36"/>
      <c r="C2" s="36"/>
      <c r="D2" s="36"/>
      <c r="E2" s="36"/>
      <c r="F2" s="36"/>
      <c r="G2" s="36"/>
      <c r="H2" s="36"/>
      <c r="I2" s="36"/>
      <c r="J2" s="36"/>
      <c r="K2" s="36"/>
    </row>
    <row r="3" spans="1:11" ht="33" customHeight="1" x14ac:dyDescent="0.25">
      <c r="A3" s="36" t="s">
        <v>40</v>
      </c>
      <c r="B3" s="36"/>
      <c r="C3" s="36"/>
      <c r="D3" s="36"/>
      <c r="E3" s="36"/>
      <c r="F3" s="36"/>
      <c r="G3" s="36"/>
      <c r="H3" s="36"/>
      <c r="I3" s="36"/>
      <c r="J3" s="36"/>
      <c r="K3" s="36"/>
    </row>
    <row r="4" spans="1:11" ht="28.15" hidden="1" customHeight="1" x14ac:dyDescent="0.25">
      <c r="B4" s="14" t="s">
        <v>13</v>
      </c>
      <c r="D4" s="15"/>
      <c r="E4" s="15">
        <v>1</v>
      </c>
      <c r="F4" s="15"/>
      <c r="G4" s="15">
        <v>1.5</v>
      </c>
      <c r="H4" s="15"/>
      <c r="I4" s="15">
        <v>2</v>
      </c>
      <c r="J4" s="15"/>
    </row>
    <row r="5" spans="1:11" ht="25.15" hidden="1" customHeight="1" x14ac:dyDescent="0.25"/>
    <row r="6" spans="1:11" ht="42" customHeight="1" x14ac:dyDescent="0.25">
      <c r="A6" s="37" t="s">
        <v>0</v>
      </c>
      <c r="B6" s="37" t="s">
        <v>1</v>
      </c>
      <c r="C6" s="38" t="s">
        <v>19</v>
      </c>
      <c r="D6" s="37" t="s">
        <v>2</v>
      </c>
      <c r="E6" s="37"/>
      <c r="F6" s="37"/>
      <c r="G6" s="37"/>
      <c r="H6" s="37"/>
      <c r="I6" s="37"/>
      <c r="J6" s="37" t="s">
        <v>11</v>
      </c>
      <c r="K6" s="37" t="s">
        <v>8</v>
      </c>
    </row>
    <row r="7" spans="1:11" ht="38.25" customHeight="1" x14ac:dyDescent="0.25">
      <c r="A7" s="37"/>
      <c r="B7" s="37"/>
      <c r="C7" s="39"/>
      <c r="D7" s="37" t="s">
        <v>3</v>
      </c>
      <c r="E7" s="37"/>
      <c r="F7" s="37" t="s">
        <v>4</v>
      </c>
      <c r="G7" s="37"/>
      <c r="H7" s="37" t="s">
        <v>5</v>
      </c>
      <c r="I7" s="37"/>
      <c r="J7" s="37"/>
      <c r="K7" s="37"/>
    </row>
    <row r="8" spans="1:11" ht="56.25" x14ac:dyDescent="0.25">
      <c r="A8" s="37"/>
      <c r="B8" s="37"/>
      <c r="C8" s="40"/>
      <c r="D8" s="16" t="s">
        <v>6</v>
      </c>
      <c r="E8" s="16" t="s">
        <v>7</v>
      </c>
      <c r="F8" s="16" t="s">
        <v>6</v>
      </c>
      <c r="G8" s="16" t="s">
        <v>7</v>
      </c>
      <c r="H8" s="16" t="s">
        <v>6</v>
      </c>
      <c r="I8" s="16" t="s">
        <v>7</v>
      </c>
      <c r="J8" s="16" t="s">
        <v>6</v>
      </c>
      <c r="K8" s="37"/>
    </row>
    <row r="9" spans="1:11" ht="34.15" customHeight="1" x14ac:dyDescent="0.25">
      <c r="A9" s="10">
        <v>1</v>
      </c>
      <c r="B9" s="20" t="s">
        <v>26</v>
      </c>
      <c r="C9" s="12" t="s">
        <v>39</v>
      </c>
      <c r="D9" s="19">
        <v>7</v>
      </c>
      <c r="E9" s="18">
        <f>D9*1</f>
        <v>7</v>
      </c>
      <c r="F9" s="19">
        <v>6</v>
      </c>
      <c r="G9" s="25">
        <f>F9*2</f>
        <v>12</v>
      </c>
      <c r="H9" s="19">
        <v>1</v>
      </c>
      <c r="I9" s="26">
        <f>H9*5</f>
        <v>5</v>
      </c>
      <c r="J9" s="19">
        <f t="shared" ref="J9:J18" si="0">D9+F9+H9</f>
        <v>14</v>
      </c>
      <c r="K9" s="23">
        <f t="shared" ref="K9:K18" si="1">E9+G9+I9</f>
        <v>24</v>
      </c>
    </row>
    <row r="10" spans="1:11" ht="34.15" customHeight="1" x14ac:dyDescent="0.25">
      <c r="A10" s="10">
        <v>3</v>
      </c>
      <c r="B10" s="42" t="s">
        <v>27</v>
      </c>
      <c r="C10" s="12" t="s">
        <v>28</v>
      </c>
      <c r="D10" s="19">
        <v>2</v>
      </c>
      <c r="E10" s="18">
        <f t="shared" ref="E10:E18" si="2">D10*1</f>
        <v>2</v>
      </c>
      <c r="F10" s="19">
        <v>2</v>
      </c>
      <c r="G10" s="25">
        <f t="shared" ref="G10:G18" si="3">F10*2</f>
        <v>4</v>
      </c>
      <c r="H10" s="19"/>
      <c r="I10" s="26">
        <f t="shared" ref="I10:I18" si="4">H10*5</f>
        <v>0</v>
      </c>
      <c r="J10" s="19">
        <f t="shared" si="0"/>
        <v>4</v>
      </c>
      <c r="K10" s="23">
        <f t="shared" si="1"/>
        <v>6</v>
      </c>
    </row>
    <row r="11" spans="1:11" ht="34.15" customHeight="1" x14ac:dyDescent="0.25">
      <c r="A11" s="10">
        <v>4</v>
      </c>
      <c r="B11" s="42"/>
      <c r="C11" s="12" t="s">
        <v>29</v>
      </c>
      <c r="D11" s="19">
        <v>2</v>
      </c>
      <c r="E11" s="18">
        <f t="shared" si="2"/>
        <v>2</v>
      </c>
      <c r="F11" s="19">
        <v>1</v>
      </c>
      <c r="G11" s="25">
        <f t="shared" si="3"/>
        <v>2</v>
      </c>
      <c r="H11" s="19"/>
      <c r="I11" s="26">
        <f t="shared" si="4"/>
        <v>0</v>
      </c>
      <c r="J11" s="19">
        <f t="shared" si="0"/>
        <v>3</v>
      </c>
      <c r="K11" s="23">
        <f t="shared" si="1"/>
        <v>4</v>
      </c>
    </row>
    <row r="12" spans="1:11" ht="34.15" customHeight="1" x14ac:dyDescent="0.25">
      <c r="A12" s="10">
        <v>5</v>
      </c>
      <c r="B12" s="42"/>
      <c r="C12" s="12" t="s">
        <v>30</v>
      </c>
      <c r="D12" s="19">
        <v>2</v>
      </c>
      <c r="E12" s="18">
        <f t="shared" si="2"/>
        <v>2</v>
      </c>
      <c r="F12" s="19">
        <v>2</v>
      </c>
      <c r="G12" s="25">
        <f t="shared" si="3"/>
        <v>4</v>
      </c>
      <c r="H12" s="19"/>
      <c r="I12" s="26">
        <f t="shared" si="4"/>
        <v>0</v>
      </c>
      <c r="J12" s="19">
        <f t="shared" si="0"/>
        <v>4</v>
      </c>
      <c r="K12" s="23">
        <f t="shared" si="1"/>
        <v>6</v>
      </c>
    </row>
    <row r="13" spans="1:11" ht="34.15" customHeight="1" x14ac:dyDescent="0.25">
      <c r="A13" s="10">
        <v>6</v>
      </c>
      <c r="B13" s="42"/>
      <c r="C13" s="12" t="s">
        <v>31</v>
      </c>
      <c r="D13" s="19">
        <v>2</v>
      </c>
      <c r="E13" s="18">
        <f t="shared" si="2"/>
        <v>2</v>
      </c>
      <c r="F13" s="19">
        <v>2</v>
      </c>
      <c r="G13" s="25">
        <f t="shared" si="3"/>
        <v>4</v>
      </c>
      <c r="H13" s="19">
        <v>1</v>
      </c>
      <c r="I13" s="26">
        <f t="shared" si="4"/>
        <v>5</v>
      </c>
      <c r="J13" s="19">
        <f t="shared" si="0"/>
        <v>5</v>
      </c>
      <c r="K13" s="23">
        <f t="shared" si="1"/>
        <v>11</v>
      </c>
    </row>
    <row r="14" spans="1:11" ht="34.15" customHeight="1" x14ac:dyDescent="0.25">
      <c r="A14" s="10">
        <v>7</v>
      </c>
      <c r="B14" s="43"/>
      <c r="C14" s="12" t="s">
        <v>32</v>
      </c>
      <c r="D14" s="19">
        <v>2</v>
      </c>
      <c r="E14" s="18">
        <f t="shared" si="2"/>
        <v>2</v>
      </c>
      <c r="F14" s="19">
        <v>2</v>
      </c>
      <c r="G14" s="25">
        <f t="shared" si="3"/>
        <v>4</v>
      </c>
      <c r="H14" s="19">
        <v>1</v>
      </c>
      <c r="I14" s="26">
        <f t="shared" si="4"/>
        <v>5</v>
      </c>
      <c r="J14" s="19">
        <f t="shared" si="0"/>
        <v>5</v>
      </c>
      <c r="K14" s="23">
        <f t="shared" si="1"/>
        <v>11</v>
      </c>
    </row>
    <row r="15" spans="1:11" ht="34.15" customHeight="1" x14ac:dyDescent="0.25">
      <c r="A15" s="10">
        <v>8</v>
      </c>
      <c r="B15" s="21" t="s">
        <v>33</v>
      </c>
      <c r="C15" s="13" t="s">
        <v>34</v>
      </c>
      <c r="D15" s="19">
        <v>2</v>
      </c>
      <c r="E15" s="18">
        <f t="shared" si="2"/>
        <v>2</v>
      </c>
      <c r="F15" s="19">
        <v>2</v>
      </c>
      <c r="G15" s="25">
        <f t="shared" si="3"/>
        <v>4</v>
      </c>
      <c r="H15" s="19"/>
      <c r="I15" s="26">
        <f t="shared" si="4"/>
        <v>0</v>
      </c>
      <c r="J15" s="19">
        <f t="shared" si="0"/>
        <v>4</v>
      </c>
      <c r="K15" s="23">
        <f t="shared" si="1"/>
        <v>6</v>
      </c>
    </row>
    <row r="16" spans="1:11" ht="34.15" customHeight="1" x14ac:dyDescent="0.25">
      <c r="A16" s="10">
        <v>9</v>
      </c>
      <c r="B16" s="44" t="s">
        <v>35</v>
      </c>
      <c r="C16" s="12" t="s">
        <v>36</v>
      </c>
      <c r="D16" s="19">
        <v>2</v>
      </c>
      <c r="E16" s="18">
        <f t="shared" si="2"/>
        <v>2</v>
      </c>
      <c r="F16" s="19">
        <v>1</v>
      </c>
      <c r="G16" s="25">
        <f t="shared" si="3"/>
        <v>2</v>
      </c>
      <c r="H16" s="19">
        <v>1</v>
      </c>
      <c r="I16" s="26">
        <f t="shared" si="4"/>
        <v>5</v>
      </c>
      <c r="J16" s="19">
        <f t="shared" si="0"/>
        <v>4</v>
      </c>
      <c r="K16" s="23">
        <f t="shared" si="1"/>
        <v>9</v>
      </c>
    </row>
    <row r="17" spans="1:11" ht="34.15" customHeight="1" x14ac:dyDescent="0.25">
      <c r="A17" s="10">
        <v>10</v>
      </c>
      <c r="B17" s="44"/>
      <c r="C17" s="12" t="s">
        <v>37</v>
      </c>
      <c r="D17" s="19">
        <v>2</v>
      </c>
      <c r="E17" s="18">
        <f t="shared" si="2"/>
        <v>2</v>
      </c>
      <c r="F17" s="19">
        <v>1</v>
      </c>
      <c r="G17" s="25">
        <f t="shared" si="3"/>
        <v>2</v>
      </c>
      <c r="H17" s="19"/>
      <c r="I17" s="26">
        <f t="shared" si="4"/>
        <v>0</v>
      </c>
      <c r="J17" s="19">
        <f t="shared" si="0"/>
        <v>3</v>
      </c>
      <c r="K17" s="23">
        <f t="shared" si="1"/>
        <v>4</v>
      </c>
    </row>
    <row r="18" spans="1:11" ht="45.6" customHeight="1" x14ac:dyDescent="0.25">
      <c r="A18" s="10">
        <v>11</v>
      </c>
      <c r="B18" s="45"/>
      <c r="C18" s="12" t="s">
        <v>38</v>
      </c>
      <c r="D18" s="19">
        <v>2</v>
      </c>
      <c r="E18" s="18">
        <f t="shared" si="2"/>
        <v>2</v>
      </c>
      <c r="F18" s="19">
        <v>1</v>
      </c>
      <c r="G18" s="25">
        <f t="shared" si="3"/>
        <v>2</v>
      </c>
      <c r="H18" s="19">
        <v>1</v>
      </c>
      <c r="I18" s="26">
        <f t="shared" si="4"/>
        <v>5</v>
      </c>
      <c r="J18" s="19">
        <f t="shared" si="0"/>
        <v>4</v>
      </c>
      <c r="K18" s="23">
        <f t="shared" si="1"/>
        <v>9</v>
      </c>
    </row>
    <row r="19" spans="1:11" s="17" customFormat="1" ht="34.15" customHeight="1" x14ac:dyDescent="0.25">
      <c r="A19" s="41" t="s">
        <v>9</v>
      </c>
      <c r="B19" s="41"/>
      <c r="C19" s="22"/>
      <c r="D19" s="29">
        <f t="shared" ref="D19:J19" si="5">SUM(D9:D18)</f>
        <v>25</v>
      </c>
      <c r="E19" s="22">
        <f t="shared" si="5"/>
        <v>25</v>
      </c>
      <c r="F19" s="29">
        <f t="shared" si="5"/>
        <v>20</v>
      </c>
      <c r="G19" s="24">
        <f t="shared" si="5"/>
        <v>40</v>
      </c>
      <c r="H19" s="29">
        <f t="shared" si="5"/>
        <v>5</v>
      </c>
      <c r="I19" s="27">
        <f t="shared" si="5"/>
        <v>25</v>
      </c>
      <c r="J19" s="19">
        <f t="shared" si="5"/>
        <v>50</v>
      </c>
      <c r="K19" s="28">
        <f>E19+G19+I19</f>
        <v>90</v>
      </c>
    </row>
    <row r="20" spans="1:11" ht="34.15" customHeight="1" x14ac:dyDescent="0.25">
      <c r="A20" s="41" t="s">
        <v>10</v>
      </c>
      <c r="B20" s="41"/>
      <c r="C20" s="11"/>
      <c r="D20" s="46">
        <v>0.5</v>
      </c>
      <c r="E20" s="35"/>
      <c r="F20" s="46">
        <v>0.4</v>
      </c>
      <c r="G20" s="35"/>
      <c r="H20" s="46">
        <v>0.1</v>
      </c>
      <c r="I20" s="35"/>
      <c r="J20" s="10"/>
      <c r="K20" s="10"/>
    </row>
    <row r="21" spans="1:11" ht="34.15" customHeight="1" x14ac:dyDescent="0.25">
      <c r="A21" s="35" t="s">
        <v>12</v>
      </c>
      <c r="B21" s="35"/>
      <c r="C21" s="7"/>
      <c r="D21" s="47">
        <v>5</v>
      </c>
      <c r="E21" s="48"/>
      <c r="F21" s="47">
        <v>4</v>
      </c>
      <c r="G21" s="48"/>
      <c r="H21" s="47">
        <v>1</v>
      </c>
      <c r="I21" s="48"/>
      <c r="J21" s="10"/>
      <c r="K21" s="10"/>
    </row>
  </sheetData>
  <mergeCells count="22">
    <mergeCell ref="F20:G20"/>
    <mergeCell ref="H20:I20"/>
    <mergeCell ref="A21:B21"/>
    <mergeCell ref="D21:E21"/>
    <mergeCell ref="F21:G21"/>
    <mergeCell ref="H21:I21"/>
    <mergeCell ref="A19:B19"/>
    <mergeCell ref="B10:B14"/>
    <mergeCell ref="B16:B18"/>
    <mergeCell ref="A20:B20"/>
    <mergeCell ref="D20:E20"/>
    <mergeCell ref="A2:K2"/>
    <mergeCell ref="A3:K3"/>
    <mergeCell ref="A6:A8"/>
    <mergeCell ref="B6:B8"/>
    <mergeCell ref="C6:C8"/>
    <mergeCell ref="D6:I6"/>
    <mergeCell ref="J6:J7"/>
    <mergeCell ref="K6:K8"/>
    <mergeCell ref="D7:E7"/>
    <mergeCell ref="F7:G7"/>
    <mergeCell ref="H7:I7"/>
  </mergeCells>
  <pageMargins left="0.7" right="0.7" top="0.75" bottom="0.75" header="0.3" footer="0.3"/>
  <pageSetup paperSize="9" scale="64"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773372CAF16A4DA946D721A5CCCB5D" ma:contentTypeVersion="13" ma:contentTypeDescription="Create a new document." ma:contentTypeScope="" ma:versionID="c402d6abbcd8197e4e5fe8dc0cfc16ea">
  <xsd:schema xmlns:xsd="http://www.w3.org/2001/XMLSchema" xmlns:xs="http://www.w3.org/2001/XMLSchema" xmlns:p="http://schemas.microsoft.com/office/2006/metadata/properties" xmlns:ns3="e3efed53-b9cf-4816-a53e-9161a5d93bc7" xmlns:ns4="aa52b841-768d-48f4-81fb-a5854feadef9" targetNamespace="http://schemas.microsoft.com/office/2006/metadata/properties" ma:root="true" ma:fieldsID="2d849a436a626da70ce4d307631b7a18" ns3:_="" ns4:_="">
    <xsd:import namespace="e3efed53-b9cf-4816-a53e-9161a5d93bc7"/>
    <xsd:import namespace="aa52b841-768d-48f4-81fb-a5854feade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fed53-b9cf-4816-a53e-9161a5d93bc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52b841-768d-48f4-81fb-a5854feade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BFE82C-BFAD-415D-8611-88A9C085B06B}">
  <ds:schemaRefs>
    <ds:schemaRef ds:uri="http://schemas.microsoft.com/sharepoint/v3/contenttype/forms"/>
  </ds:schemaRefs>
</ds:datastoreItem>
</file>

<file path=customXml/itemProps2.xml><?xml version="1.0" encoding="utf-8"?>
<ds:datastoreItem xmlns:ds="http://schemas.openxmlformats.org/officeDocument/2006/customXml" ds:itemID="{7EB120FF-7DFA-451D-85D8-59FE71ED9A37}">
  <ds:schemaRefs>
    <ds:schemaRef ds:uri="http://schemas.microsoft.com/office/infopath/2007/PartnerControls"/>
    <ds:schemaRef ds:uri="e3efed53-b9cf-4816-a53e-9161a5d93bc7"/>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aa52b841-768d-48f4-81fb-a5854feadef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72E37AD-0DDB-4114-8645-3CCA4C2D4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fed53-b9cf-4816-a53e-9161a5d93bc7"/>
    <ds:schemaRef ds:uri="aa52b841-768d-48f4-81fb-a5854fea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một số lưu ý</vt:lpstr>
      <vt:lpstr>trac nghiem 100</vt:lpstr>
      <vt:lpstr>'trac nghiem 100'!Print_Area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PC</cp:lastModifiedBy>
  <dcterms:created xsi:type="dcterms:W3CDTF">2020-10-09T15:09:03Z</dcterms:created>
  <dcterms:modified xsi:type="dcterms:W3CDTF">2021-12-25T09:58:37Z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0x0101000A773372CAF16A4DA946D721A5CCCB5D</vt:lpwstr>
  </property>
</Properties>
</file>