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ang\Desktop\"/>
    </mc:Choice>
  </mc:AlternateContent>
  <xr:revisionPtr revIDLastSave="0" documentId="13_ncr:1_{F270DE76-B98E-46BF-9AE5-63FE72FE3238}" xr6:coauthVersionLast="45" xr6:coauthVersionMax="45" xr10:uidLastSave="{00000000-0000-0000-0000-000000000000}"/>
  <bookViews>
    <workbookView xWindow="-120" yWindow="-120" windowWidth="20730" windowHeight="11160" xr2:uid="{069CD149-E59A-FC45-8F9C-51261EE1288F}"/>
  </bookViews>
  <sheets>
    <sheet name="tự luận 11" sheetId="13" r:id="rId1"/>
  </sheets>
  <definedNames>
    <definedName name="_xlnm.Print_Area" localSheetId="0">'tự luận 11'!$A$2:$W$14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3" i="13" l="1"/>
  <c r="R12" i="13"/>
  <c r="P12" i="13"/>
  <c r="N12" i="13"/>
  <c r="L12" i="13"/>
  <c r="J12" i="13"/>
  <c r="H12" i="13"/>
  <c r="F12" i="13"/>
  <c r="D12" i="13"/>
  <c r="G12" i="13"/>
  <c r="U11" i="13"/>
  <c r="T11" i="13"/>
  <c r="S11" i="13"/>
  <c r="Q11" i="13"/>
  <c r="M11" i="13"/>
  <c r="E11" i="13"/>
  <c r="U10" i="13"/>
  <c r="T10" i="13"/>
  <c r="S10" i="13"/>
  <c r="Q10" i="13"/>
  <c r="M10" i="13"/>
  <c r="E10" i="13"/>
  <c r="U9" i="13"/>
  <c r="T9" i="13"/>
  <c r="Q9" i="13"/>
  <c r="M9" i="13"/>
  <c r="K9" i="13"/>
  <c r="I9" i="13"/>
  <c r="E9" i="13"/>
  <c r="O12" i="13" l="1"/>
  <c r="M12" i="13"/>
  <c r="V9" i="13"/>
  <c r="I12" i="13"/>
  <c r="Q12" i="13"/>
  <c r="V10" i="13"/>
  <c r="K12" i="13"/>
  <c r="S12" i="13"/>
  <c r="W14" i="13"/>
  <c r="V11" i="13"/>
  <c r="T12" i="13"/>
  <c r="U12" i="13"/>
  <c r="E12" i="13"/>
  <c r="V1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tc={2B2AA32F-E0A3-4FA4-A535-EABB68213412}</author>
    <author>tc={87E7A9EE-054B-40FF-8877-24DD6650059F}</author>
    <author>tc={83014B6C-C795-4FF7-82C2-115E5AA62F9B}</author>
    <author>tc={ED5E1227-BF0B-4276-BB05-48C69B3D6C0F}</author>
    <author>tc={C2C7C836-76D0-4B46-BCA8-D56EC1CDE356}</author>
    <author>tc={073811F0-34E0-446D-A2FC-2DE3DDFA0E82}</author>
    <author>tc={5CBF5089-E478-49B7-9C58-75BB0988C999}</author>
    <author>tc={BEF20403-9776-4218-A548-2C8B782B5DC5}</author>
    <author>tc={EE53A073-7CFA-4A52-97F5-AD9B98793721}</author>
    <author>tc={A54841BE-FA11-46EA-959C-59301638DE8E}</author>
    <author>tc={FFD162D2-D07C-4BC4-970A-924AB91F0A3F}</author>
  </authors>
  <commentList>
    <comment ref="D8" authorId="0" shapeId="0" xr:uid="{2B2AA32F-E0A3-4FA4-A535-EABB68213412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</text>
    </comment>
    <comment ref="E8" authorId="1" shapeId="0" xr:uid="{87E7A9EE-054B-40FF-8877-24DD6650059F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</text>
    </comment>
    <comment ref="F8" authorId="2" shapeId="0" xr:uid="{83014B6C-C795-4FF7-82C2-115E5AA62F9B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</text>
    </comment>
    <comment ref="G8" authorId="3" shapeId="0" xr:uid="{ED5E1227-BF0B-4276-BB05-48C69B3D6C0F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</text>
    </comment>
    <comment ref="I8" authorId="4" shapeId="0" xr:uid="{C2C7C836-76D0-4B46-BCA8-D56EC1CDE356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</text>
    </comment>
    <comment ref="K8" authorId="5" shapeId="0" xr:uid="{073811F0-34E0-446D-A2FC-2DE3DDFA0E8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</text>
    </comment>
    <comment ref="L8" authorId="6" shapeId="0" xr:uid="{5CBF5089-E478-49B7-9C58-75BB0988C99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</text>
    </comment>
    <comment ref="M8" authorId="7" shapeId="0" xr:uid="{BEF20403-9776-4218-A548-2C8B782B5DC5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</text>
    </comment>
    <comment ref="O8" authorId="8" shapeId="0" xr:uid="{EE53A073-7CFA-4A52-97F5-AD9B9879372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</text>
    </comment>
    <comment ref="Q8" authorId="9" shapeId="0" xr:uid="{A54841BE-FA11-46EA-959C-59301638DE8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</text>
    </comment>
    <comment ref="S8" authorId="10" shapeId="0" xr:uid="{FFD162D2-D07C-4BC4-970A-924AB91F0A3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</text>
    </comment>
  </commentList>
</comments>
</file>

<file path=xl/sharedStrings.xml><?xml version="1.0" encoding="utf-8"?>
<sst xmlns="http://schemas.openxmlformats.org/spreadsheetml/2006/main" count="43" uniqueCount="29">
  <si>
    <t>stt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</si>
  <si>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</si>
  <si>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</si>
  <si>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</si>
  <si>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</si>
  <si>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</si>
  <si>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</si>
  <si>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</si>
  <si>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</si>
  <si>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</si>
  <si>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</si>
  <si>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</si>
  <si>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</si>
  <si>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 xml:space="preserve">tổng </t>
  </si>
  <si>
    <t xml:space="preserve">tỉ lệ </t>
  </si>
  <si>
    <t>tổng số câu</t>
  </si>
  <si>
    <t>tổng điểm</t>
  </si>
  <si>
    <t>thời gian/ câu trắc nghiệm/tự luận</t>
  </si>
  <si>
    <t>số điểm tương đương</t>
  </si>
  <si>
    <t>số điểm cân chỉnh</t>
  </si>
  <si>
    <t>thời lượng giảng dạy</t>
  </si>
  <si>
    <t>đơn vị kiến thức</t>
  </si>
  <si>
    <t>tổng số câu TN</t>
  </si>
  <si>
    <t>tổng số câu TL</t>
  </si>
  <si>
    <t>MA TRẬN ĐỀ KIỂM TRA CUỐI KỲ 2</t>
  </si>
  <si>
    <t>MÔN  LỊCH SỬ 11, THỜI GIAN 45 PHÚT</t>
  </si>
  <si>
    <t>Qúa trình Pháp xâm lược Việt Nam 1858-1884</t>
  </si>
  <si>
    <t>Chiến tranh thế giới thứ hai 1939-1945</t>
  </si>
  <si>
    <t>Phong trào yêu nước Việt Nam đầu thế kỉ 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</si>
</sst>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_);_(* \(#,##0.0\);_(* &quot;-&quot;_);_(@_)"/>
    <numFmt numFmtId="166" formatCode="0.0%"/>
    <numFmt numFmtId="167" formatCode="_(* #,##0.00_);_(* \(#,##0.00\);_(* &quot;-&quot;_);_(@_)"/>
  </numFmts>
  <fonts count="13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10" fillId="0" borderId="0" xfId="0" applyFont="1"/>
    <xf numFmtId="165" fontId="8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7" fontId="8" fillId="0" borderId="1" xfId="1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64" fontId="8" fillId="0" borderId="6" xfId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7" fontId="8" fillId="0" borderId="6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9" fontId="8" fillId="0" borderId="6" xfId="2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9" fontId="8" fillId="0" borderId="7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6" fontId="8" fillId="0" borderId="6" xfId="2" applyNumberFormat="1" applyFont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/>
    </xf>
    <xf numFmtId="166" fontId="8" fillId="0" borderId="7" xfId="2" applyNumberFormat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 Tan Minh" id="{51084FEC-EF1C-9748-A0D0-B540C20D361A}" userId="S::hotanminh@hcm.edu.vn::bf40d7dd-1373-4d2c-ae2a-015bff612b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0-10-09T15:17:08.81" personId="{51084FEC-EF1C-9748-A0D0-B540C20D361A}" id="{2B2AA32F-E0A3-4FA4-A535-EABB68213412}">
    <text>câu hỏi trắc nghiệm</text>
  </threadedComment>
  <threadedComment ref="E8" dT="2020-10-09T15:17:58.46" personId="{51084FEC-EF1C-9748-A0D0-B540C20D361A}" id="{87E7A9EE-054B-40FF-8877-24DD6650059F}">
    <text>thời gian câu hỏi trắc nghiệm nhận biết từ 0,5 —&gt; 0,75 phút/câu</text>
  </threadedComment>
  <threadedComment ref="F8" dT="2020-10-09T15:20:29.33" personId="{51084FEC-EF1C-9748-A0D0-B540C20D361A}" id="{83014B6C-C795-4FF7-82C2-115E5AA62F9B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G8" dT="2020-10-09T15:21:14.97" personId="{51084FEC-EF1C-9748-A0D0-B540C20D361A}" id="{ED5E1227-BF0B-4276-BB05-48C69B3D6C0F}">
    <text>thời gian TL Nhận biết từ 3 - 4 phút/câu (1 điểm)</text>
  </threadedComment>
  <threadedComment ref="I8" dT="2020-10-09T15:22:42.01" personId="{51084FEC-EF1C-9748-A0D0-B540C20D361A}" id="{C2C7C836-76D0-4B46-BCA8-D56EC1CDE356}">
    <text>câu hỏi ở mức độ thông hiểu được thiết kế tối đa 4 dòng (phần dẫn và phần phương án lựa chọn) thời gian từ 1,0 -1,25phút/câu</text>
  </threadedComment>
  <threadedComment ref="K8" dT="2020-10-09T15:24:34.63" personId="{51084FEC-EF1C-9748-A0D0-B540C20D361A}" id="{073811F0-34E0-446D-A2FC-2DE3DDFA0E82}">
    <text xml:space="preserve">thời gian câu tự luận nhận biết được tính theo ý (0,25 đ) x số ý x (1 phút —&gt; 1,25 phút) 
</text>
  </threadedComment>
  <threadedComment ref="L8" dT="2020-10-09T15:25:29.18" personId="{51084FEC-EF1C-9748-A0D0-B540C20D361A}" id="{5CBF5089-E478-49B7-9C58-75BB0988C999}">
    <text xml:space="preserve">câu dạng vận dụng, áp dụng kiến thức có trong chuẩn và học liệu trong sách giáo khoa vào một trường hợp cụ thể.
</text>
  </threadedComment>
  <threadedComment ref="M8" dT="2020-10-09T15:26:18.55" personId="{51084FEC-EF1C-9748-A0D0-B540C20D361A}" id="{BEF20403-9776-4218-A548-2C8B782B5DC5}">
    <text>thời gian từ 1,5 - 1,75 phút/câu</text>
  </threadedComment>
  <threadedComment ref="O8" dT="2020-10-09T15:28:14.31" personId="{51084FEC-EF1C-9748-A0D0-B540C20D361A}" id="{EE53A073-7CFA-4A52-97F5-AD9B98793721}">
    <text xml:space="preserve">thời gian câu vận dụng tự luận = (1,25  - 1,5) x số ý = câu có 4 ý từ 5- 6 phút. </text>
  </threadedComment>
  <threadedComment ref="Q8" dT="2020-10-09T15:28:50.32" personId="{51084FEC-EF1C-9748-A0D0-B540C20D361A}" id="{A54841BE-FA11-46EA-959C-59301638DE8E}">
    <text xml:space="preserve">thời gian từ 2 - 2,5 phút/câu
</text>
  </threadedComment>
  <threadedComment ref="S8" dT="2020-10-09T15:30:15.91" personId="{51084FEC-EF1C-9748-A0D0-B540C20D361A}" id="{FFD162D2-D07C-4BC4-970A-924AB91F0A3F}">
    <text xml:space="preserve">thời gian từ (2,5 - 3) * số ý . khoảng 5 - 6 phút/ câu.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2468-2A80-41D7-B08B-57B95844C38F}">
  <sheetPr>
    <pageSetUpPr fitToPage="1"/>
  </sheetPr>
  <dimension ref="A2:AB14"/>
  <sheetViews>
    <sheetView tabSelected="1" topLeftCell="B1" zoomScale="70" zoomScaleNormal="70" workbookViewId="0">
      <selection activeCell="C16" sqref="C16"/>
    </sheetView>
  </sheetViews>
  <sheetFormatPr defaultColWidth="10.77734375" defaultRowHeight="15.75" x14ac:dyDescent="0.25"/>
  <cols>
    <col min="1" max="1" width="6.77734375" style="2" customWidth="1"/>
    <col min="2" max="2" width="15.88671875" style="2" customWidth="1"/>
    <col min="3" max="3" width="43.6640625" style="2" customWidth="1"/>
    <col min="4" max="4" width="5.77734375" style="2" customWidth="1"/>
    <col min="5" max="5" width="8.33203125" style="2" customWidth="1"/>
    <col min="6" max="6" width="5.77734375" style="2" customWidth="1"/>
    <col min="7" max="7" width="6.77734375" style="2" customWidth="1"/>
    <col min="8" max="10" width="5.77734375" style="2" customWidth="1"/>
    <col min="11" max="11" width="9.33203125" style="2" customWidth="1"/>
    <col min="12" max="19" width="5.77734375" style="2" customWidth="1"/>
    <col min="20" max="20" width="8.88671875" style="2" customWidth="1"/>
    <col min="21" max="21" width="7" style="2" customWidth="1"/>
    <col min="22" max="22" width="9.77734375" style="2" customWidth="1"/>
    <col min="23" max="23" width="10.44140625" style="2" customWidth="1"/>
    <col min="24" max="24" width="10.77734375" style="2"/>
    <col min="25" max="28" width="9.88671875" style="2" customWidth="1"/>
    <col min="29" max="16384" width="10.77734375" style="2"/>
  </cols>
  <sheetData>
    <row r="2" spans="1:28" ht="30" customHeight="1" x14ac:dyDescent="0.25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33" customHeight="1" x14ac:dyDescent="0.25">
      <c r="A3" s="46" t="s">
        <v>25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ht="28.15" customHeight="1" x14ac:dyDescent="0.25">
      <c r="B4" s="3" t="s">
        <v>17</v>
      </c>
      <c r="C4" s="3"/>
      <c r="D4" s="14"/>
      <c r="E4" s="14">
        <v>0.75</v>
      </c>
      <c r="F4" s="14"/>
      <c r="G4" s="14">
        <v>3.5</v>
      </c>
      <c r="H4" s="14"/>
      <c r="I4" s="14">
        <v>1</v>
      </c>
      <c r="J4" s="14"/>
      <c r="K4" s="14">
        <v>4</v>
      </c>
      <c r="L4" s="14"/>
      <c r="M4" s="14">
        <v>1.5</v>
      </c>
      <c r="N4" s="14"/>
      <c r="O4" s="14">
        <v>4.5</v>
      </c>
      <c r="P4" s="14"/>
      <c r="Q4" s="14">
        <v>2.5</v>
      </c>
      <c r="R4" s="14"/>
      <c r="S4" s="14">
        <v>5</v>
      </c>
      <c r="T4" s="14"/>
    </row>
    <row r="5" spans="1:28" ht="25.15" customHeight="1" x14ac:dyDescent="0.25"/>
    <row r="6" spans="1:28" ht="42" customHeight="1" x14ac:dyDescent="0.25">
      <c r="A6" s="38" t="s">
        <v>0</v>
      </c>
      <c r="B6" s="38" t="s">
        <v>1</v>
      </c>
      <c r="C6" s="47" t="s">
        <v>21</v>
      </c>
      <c r="D6" s="50" t="s">
        <v>2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38" t="s">
        <v>15</v>
      </c>
      <c r="U6" s="38"/>
      <c r="V6" s="38" t="s">
        <v>11</v>
      </c>
      <c r="W6" s="38" t="s">
        <v>12</v>
      </c>
      <c r="X6" s="38" t="s">
        <v>20</v>
      </c>
      <c r="Y6" s="38" t="s">
        <v>18</v>
      </c>
      <c r="Z6" s="38" t="s">
        <v>19</v>
      </c>
      <c r="AA6" s="38" t="s">
        <v>22</v>
      </c>
      <c r="AB6" s="38" t="s">
        <v>23</v>
      </c>
    </row>
    <row r="7" spans="1:28" ht="28.15" customHeight="1" x14ac:dyDescent="0.25">
      <c r="A7" s="38"/>
      <c r="B7" s="38"/>
      <c r="C7" s="48"/>
      <c r="D7" s="38" t="s">
        <v>3</v>
      </c>
      <c r="E7" s="38"/>
      <c r="F7" s="38"/>
      <c r="G7" s="38"/>
      <c r="H7" s="38" t="s">
        <v>4</v>
      </c>
      <c r="I7" s="38"/>
      <c r="J7" s="38"/>
      <c r="K7" s="38"/>
      <c r="L7" s="38" t="s">
        <v>5</v>
      </c>
      <c r="M7" s="38"/>
      <c r="N7" s="38"/>
      <c r="O7" s="38"/>
      <c r="P7" s="38" t="s">
        <v>6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ht="31.5" x14ac:dyDescent="0.25">
      <c r="A8" s="38"/>
      <c r="B8" s="38"/>
      <c r="C8" s="49"/>
      <c r="D8" s="1" t="s">
        <v>7</v>
      </c>
      <c r="E8" s="1" t="s">
        <v>8</v>
      </c>
      <c r="F8" s="1" t="s">
        <v>9</v>
      </c>
      <c r="G8" s="1" t="s">
        <v>8</v>
      </c>
      <c r="H8" s="1" t="s">
        <v>7</v>
      </c>
      <c r="I8" s="1" t="s">
        <v>8</v>
      </c>
      <c r="J8" s="1" t="s">
        <v>9</v>
      </c>
      <c r="K8" s="1" t="s">
        <v>8</v>
      </c>
      <c r="L8" s="1" t="s">
        <v>7</v>
      </c>
      <c r="M8" s="1" t="s">
        <v>8</v>
      </c>
      <c r="N8" s="1" t="s">
        <v>9</v>
      </c>
      <c r="O8" s="1" t="s">
        <v>8</v>
      </c>
      <c r="P8" s="1" t="s">
        <v>7</v>
      </c>
      <c r="Q8" s="1" t="s">
        <v>8</v>
      </c>
      <c r="R8" s="1" t="s">
        <v>9</v>
      </c>
      <c r="S8" s="1" t="s">
        <v>8</v>
      </c>
      <c r="T8" s="1" t="s">
        <v>7</v>
      </c>
      <c r="U8" s="1" t="s">
        <v>10</v>
      </c>
      <c r="V8" s="38"/>
      <c r="W8" s="38"/>
      <c r="X8" s="38"/>
      <c r="Y8" s="38"/>
      <c r="Z8" s="38"/>
      <c r="AA8" s="38"/>
      <c r="AB8" s="38"/>
    </row>
    <row r="9" spans="1:28" s="4" customFormat="1" ht="34.15" customHeight="1" x14ac:dyDescent="0.2">
      <c r="A9" s="23">
        <v>1</v>
      </c>
      <c r="B9" s="41"/>
      <c r="C9" s="25" t="s">
        <v>26</v>
      </c>
      <c r="D9" s="6"/>
      <c r="E9" s="19">
        <f>D9*E$4</f>
        <v>0</v>
      </c>
      <c r="F9" s="6"/>
      <c r="G9" s="15"/>
      <c r="H9" s="6"/>
      <c r="I9" s="7">
        <f>H9*I$4</f>
        <v>0</v>
      </c>
      <c r="J9" s="6">
        <v>1</v>
      </c>
      <c r="K9" s="7">
        <f>J9*K$4</f>
        <v>4</v>
      </c>
      <c r="L9" s="6"/>
      <c r="M9" s="7">
        <f>L9*M$4</f>
        <v>0</v>
      </c>
      <c r="N9" s="6">
        <v>0.5</v>
      </c>
      <c r="O9" s="7">
        <v>5</v>
      </c>
      <c r="P9" s="6"/>
      <c r="Q9" s="7">
        <f>P9*Q$4</f>
        <v>0</v>
      </c>
      <c r="R9" s="6">
        <v>0.5</v>
      </c>
      <c r="S9" s="7">
        <v>9</v>
      </c>
      <c r="T9" s="6">
        <f>D9+H9+L9+P9</f>
        <v>0</v>
      </c>
      <c r="U9" s="6">
        <f>F9+J9+N9+R9</f>
        <v>2</v>
      </c>
      <c r="V9" s="20">
        <f t="shared" ref="V9:V11" si="0">E9+G9+I9+K9+M9+O9+Q9+S9</f>
        <v>18</v>
      </c>
      <c r="W9" s="54"/>
      <c r="X9" s="34"/>
      <c r="Y9" s="51"/>
      <c r="Z9" s="51"/>
      <c r="AA9" s="51"/>
      <c r="AB9" s="51"/>
    </row>
    <row r="10" spans="1:28" s="4" customFormat="1" ht="34.15" customHeight="1" x14ac:dyDescent="0.2">
      <c r="A10" s="31">
        <v>2</v>
      </c>
      <c r="B10" s="42"/>
      <c r="C10" s="26" t="s">
        <v>28</v>
      </c>
      <c r="D10" s="27"/>
      <c r="E10" s="32">
        <f t="shared" ref="E10:E11" si="1">D10*E$4</f>
        <v>0</v>
      </c>
      <c r="F10" s="27">
        <v>1</v>
      </c>
      <c r="G10" s="29">
        <v>9</v>
      </c>
      <c r="H10" s="27"/>
      <c r="I10" s="28"/>
      <c r="J10" s="27"/>
      <c r="K10" s="29"/>
      <c r="L10" s="27"/>
      <c r="M10" s="28">
        <f t="shared" ref="M10:M11" si="2">L10*M$4</f>
        <v>0</v>
      </c>
      <c r="N10" s="27"/>
      <c r="O10" s="28"/>
      <c r="P10" s="27"/>
      <c r="Q10" s="28">
        <f t="shared" ref="Q10:Q11" si="3">P10*Q$4</f>
        <v>0</v>
      </c>
      <c r="R10" s="27"/>
      <c r="S10" s="28">
        <f t="shared" ref="S10:S11" si="4">R10*S$4</f>
        <v>0</v>
      </c>
      <c r="T10" s="27">
        <f t="shared" ref="T10:T11" si="5">D10+H10+L10+P10</f>
        <v>0</v>
      </c>
      <c r="U10" s="27">
        <f t="shared" ref="U10:U11" si="6">F10+J10+N10+R10</f>
        <v>1</v>
      </c>
      <c r="V10" s="30">
        <f t="shared" si="0"/>
        <v>9</v>
      </c>
      <c r="W10" s="55"/>
      <c r="X10" s="35"/>
      <c r="Y10" s="52"/>
      <c r="Z10" s="52"/>
      <c r="AA10" s="52"/>
      <c r="AB10" s="52"/>
    </row>
    <row r="11" spans="1:28" s="33" customFormat="1" ht="34.15" customHeight="1" x14ac:dyDescent="0.2">
      <c r="A11" s="23">
        <v>3</v>
      </c>
      <c r="B11" s="42"/>
      <c r="C11" s="26" t="s">
        <v>27</v>
      </c>
      <c r="D11" s="6"/>
      <c r="E11" s="19">
        <f t="shared" si="1"/>
        <v>0</v>
      </c>
      <c r="F11" s="6">
        <v>1</v>
      </c>
      <c r="G11" s="15">
        <v>9</v>
      </c>
      <c r="H11" s="6"/>
      <c r="I11" s="7"/>
      <c r="J11" s="6"/>
      <c r="K11" s="7"/>
      <c r="L11" s="6"/>
      <c r="M11" s="7">
        <f t="shared" si="2"/>
        <v>0</v>
      </c>
      <c r="N11" s="6"/>
      <c r="O11" s="7"/>
      <c r="P11" s="6"/>
      <c r="Q11" s="7">
        <f t="shared" si="3"/>
        <v>0</v>
      </c>
      <c r="R11" s="6"/>
      <c r="S11" s="7">
        <f t="shared" si="4"/>
        <v>0</v>
      </c>
      <c r="T11" s="6">
        <f t="shared" si="5"/>
        <v>0</v>
      </c>
      <c r="U11" s="6">
        <f t="shared" si="6"/>
        <v>1</v>
      </c>
      <c r="V11" s="20">
        <f t="shared" si="0"/>
        <v>9</v>
      </c>
      <c r="W11" s="56"/>
      <c r="X11" s="36"/>
      <c r="Y11" s="53"/>
      <c r="Z11" s="53"/>
      <c r="AA11" s="53"/>
      <c r="AB11" s="53"/>
    </row>
    <row r="12" spans="1:28" s="5" customFormat="1" ht="34.15" customHeight="1" x14ac:dyDescent="0.2">
      <c r="A12" s="37" t="s">
        <v>13</v>
      </c>
      <c r="B12" s="37"/>
      <c r="C12" s="24"/>
      <c r="D12" s="10">
        <f t="shared" ref="D12:V12" si="7">SUM(D9:D11)</f>
        <v>0</v>
      </c>
      <c r="E12" s="10">
        <f t="shared" si="7"/>
        <v>0</v>
      </c>
      <c r="F12" s="10">
        <f t="shared" si="7"/>
        <v>2</v>
      </c>
      <c r="G12" s="10">
        <f t="shared" si="7"/>
        <v>18</v>
      </c>
      <c r="H12" s="10">
        <f t="shared" si="7"/>
        <v>0</v>
      </c>
      <c r="I12" s="10">
        <f t="shared" si="7"/>
        <v>0</v>
      </c>
      <c r="J12" s="10">
        <f t="shared" si="7"/>
        <v>1</v>
      </c>
      <c r="K12" s="10">
        <f t="shared" si="7"/>
        <v>4</v>
      </c>
      <c r="L12" s="10">
        <f t="shared" si="7"/>
        <v>0</v>
      </c>
      <c r="M12" s="10">
        <f t="shared" si="7"/>
        <v>0</v>
      </c>
      <c r="N12" s="10">
        <f t="shared" si="7"/>
        <v>0.5</v>
      </c>
      <c r="O12" s="10">
        <f t="shared" si="7"/>
        <v>5</v>
      </c>
      <c r="P12" s="10">
        <f t="shared" si="7"/>
        <v>0</v>
      </c>
      <c r="Q12" s="10">
        <f t="shared" si="7"/>
        <v>0</v>
      </c>
      <c r="R12" s="10">
        <f t="shared" si="7"/>
        <v>0.5</v>
      </c>
      <c r="S12" s="10">
        <f t="shared" si="7"/>
        <v>9</v>
      </c>
      <c r="T12" s="10">
        <f t="shared" si="7"/>
        <v>0</v>
      </c>
      <c r="U12" s="10">
        <f t="shared" si="7"/>
        <v>4</v>
      </c>
      <c r="V12" s="11">
        <f t="shared" si="7"/>
        <v>36</v>
      </c>
      <c r="W12" s="12"/>
      <c r="X12" s="8"/>
      <c r="Y12" s="17"/>
      <c r="Z12" s="17"/>
      <c r="AA12" s="17"/>
      <c r="AB12" s="22"/>
    </row>
    <row r="13" spans="1:28" s="4" customFormat="1" ht="34.15" customHeight="1" x14ac:dyDescent="0.2">
      <c r="A13" s="37" t="s">
        <v>14</v>
      </c>
      <c r="B13" s="37"/>
      <c r="C13" s="24"/>
      <c r="D13" s="39">
        <v>0.4</v>
      </c>
      <c r="E13" s="40"/>
      <c r="F13" s="40"/>
      <c r="G13" s="40"/>
      <c r="H13" s="39">
        <v>0.3</v>
      </c>
      <c r="I13" s="40"/>
      <c r="J13" s="40"/>
      <c r="K13" s="40"/>
      <c r="L13" s="39">
        <v>0.2</v>
      </c>
      <c r="M13" s="40"/>
      <c r="N13" s="40"/>
      <c r="O13" s="40"/>
      <c r="P13" s="39">
        <v>0.1</v>
      </c>
      <c r="Q13" s="40"/>
      <c r="R13" s="40"/>
      <c r="S13" s="40"/>
      <c r="T13" s="9"/>
      <c r="U13" s="9"/>
      <c r="V13" s="9"/>
      <c r="W13" s="13">
        <f>SUM(D13:S13)</f>
        <v>0.99999999999999989</v>
      </c>
      <c r="X13" s="13"/>
      <c r="Y13" s="16"/>
      <c r="Z13" s="16"/>
      <c r="AA13" s="16"/>
      <c r="AB13" s="16"/>
    </row>
    <row r="14" spans="1:28" s="4" customFormat="1" ht="34.15" customHeight="1" x14ac:dyDescent="0.2">
      <c r="A14" s="40" t="s">
        <v>16</v>
      </c>
      <c r="B14" s="40"/>
      <c r="C14" s="18"/>
      <c r="D14" s="43">
        <v>4</v>
      </c>
      <c r="E14" s="44"/>
      <c r="F14" s="44"/>
      <c r="G14" s="45"/>
      <c r="H14" s="43">
        <v>3</v>
      </c>
      <c r="I14" s="44"/>
      <c r="J14" s="44"/>
      <c r="K14" s="45"/>
      <c r="L14" s="43">
        <v>2</v>
      </c>
      <c r="M14" s="44"/>
      <c r="N14" s="44"/>
      <c r="O14" s="45"/>
      <c r="P14" s="43">
        <v>1</v>
      </c>
      <c r="Q14" s="44"/>
      <c r="R14" s="44"/>
      <c r="S14" s="45"/>
      <c r="T14" s="9"/>
      <c r="U14" s="9"/>
      <c r="V14" s="9"/>
      <c r="W14" s="21">
        <f>SUM(D14:S14)</f>
        <v>10</v>
      </c>
      <c r="X14" s="9"/>
      <c r="Y14" s="16"/>
      <c r="Z14" s="16"/>
      <c r="AA14" s="16"/>
      <c r="AB14" s="16"/>
    </row>
  </sheetData>
  <mergeCells count="36"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D7:G7"/>
    <mergeCell ref="H7:K7"/>
    <mergeCell ref="L7:O7"/>
    <mergeCell ref="P7:S7"/>
    <mergeCell ref="AB9:AB11"/>
    <mergeCell ref="A12:B12"/>
    <mergeCell ref="B9:B11"/>
    <mergeCell ref="W9:W11"/>
    <mergeCell ref="X9:X11"/>
    <mergeCell ref="Y9:Y11"/>
    <mergeCell ref="Z9:Z11"/>
    <mergeCell ref="AA9:AA11"/>
    <mergeCell ref="A13:B13"/>
    <mergeCell ref="D13:G13"/>
    <mergeCell ref="H13:K13"/>
    <mergeCell ref="L13:O13"/>
    <mergeCell ref="P13:S13"/>
    <mergeCell ref="A14:B14"/>
    <mergeCell ref="D14:G14"/>
    <mergeCell ref="H14:K14"/>
    <mergeCell ref="L14:O14"/>
    <mergeCell ref="P14:S14"/>
  </mergeCells>
  <pageMargins left="0.7" right="0.7" top="0.75" bottom="0.75" header="0.3" footer="0.3"/>
  <pageSetup paperSize="9" scale="64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http://purl.org/dc/elements/1.1/"/>
    <ds:schemaRef ds:uri="http://www.w3.org/XML/1998/namespace"/>
    <ds:schemaRef ds:uri="http://schemas.microsoft.com/office/2006/documentManagement/types"/>
    <ds:schemaRef ds:uri="aa52b841-768d-48f4-81fb-a5854feadef9"/>
    <ds:schemaRef ds:uri="http://purl.org/dc/dcmitype/"/>
    <ds:schemaRef ds:uri="e3efed53-b9cf-4816-a53e-9161a5d93bc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tự luận 11</vt:lpstr>
      <vt:lpstr>'tự luận 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coHang</cp:lastModifiedBy>
  <dcterms:created xsi:type="dcterms:W3CDTF">2020-10-09T15:09:03Z</dcterms:created>
  <dcterms:modified xsi:type="dcterms:W3CDTF">2021-04-24T08:07:42Z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