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iepbinh\2021 2022\web\a Hong\18 8\"/>
    </mc:Choice>
  </mc:AlternateContent>
  <bookViews>
    <workbookView xWindow="480" yWindow="420" windowWidth="19875" windowHeight="7650"/>
  </bookViews>
  <sheets>
    <sheet name="K12" sheetId="1" r:id="rId1"/>
  </sheets>
  <definedNames>
    <definedName name="_xlnm._FilterDatabase" localSheetId="0" hidden="1">'K12'!$A$1:$L$753</definedName>
    <definedName name="_xlnm.Print_Area" localSheetId="0">'K12'!$A$1:$L$753</definedName>
  </definedNames>
  <calcPr calcId="162913"/>
</workbook>
</file>

<file path=xl/calcChain.xml><?xml version="1.0" encoding="utf-8"?>
<calcChain xmlns="http://schemas.openxmlformats.org/spreadsheetml/2006/main">
  <c r="H697" i="1" l="1"/>
  <c r="I697" i="1" s="1"/>
  <c r="F696" i="1"/>
  <c r="F695" i="1"/>
  <c r="I485" i="1"/>
  <c r="H485" i="1"/>
  <c r="F159" i="1"/>
  <c r="F215" i="1" l="1"/>
  <c r="F214" i="1"/>
  <c r="H53" i="1"/>
  <c r="I53" i="1" s="1"/>
  <c r="F52" i="1"/>
  <c r="F51" i="1"/>
  <c r="H216" i="1" l="1"/>
  <c r="I216" i="1" s="1"/>
  <c r="I753" i="1" l="1"/>
  <c r="H753" i="1"/>
  <c r="G753" i="1"/>
  <c r="I752" i="1"/>
  <c r="H752" i="1"/>
  <c r="G752" i="1"/>
  <c r="H751" i="1"/>
  <c r="I751" i="1" s="1"/>
  <c r="F750" i="1"/>
  <c r="F749" i="1"/>
  <c r="I699" i="1"/>
  <c r="H699" i="1"/>
  <c r="G699" i="1"/>
  <c r="I698" i="1"/>
  <c r="H698" i="1"/>
  <c r="G698" i="1"/>
  <c r="G645" i="1"/>
  <c r="H591" i="1"/>
  <c r="I591" i="1" s="1"/>
  <c r="F590" i="1"/>
  <c r="F589" i="1"/>
  <c r="I538" i="1"/>
  <c r="H538" i="1"/>
  <c r="I487" i="1"/>
  <c r="H487" i="1"/>
  <c r="G487" i="1"/>
  <c r="I486" i="1"/>
  <c r="H486" i="1"/>
  <c r="G486" i="1"/>
  <c r="F484" i="1"/>
  <c r="F483" i="1"/>
  <c r="I432" i="1"/>
  <c r="H432" i="1"/>
  <c r="G432" i="1"/>
  <c r="I431" i="1"/>
  <c r="H431" i="1"/>
  <c r="G431" i="1"/>
  <c r="I430" i="1"/>
  <c r="H430" i="1"/>
  <c r="F429" i="1"/>
  <c r="F428" i="1"/>
  <c r="H375" i="1"/>
  <c r="I375" i="1" s="1"/>
  <c r="G323" i="1"/>
  <c r="H322" i="1"/>
  <c r="I322" i="1" s="1"/>
  <c r="G217" i="1"/>
  <c r="G162" i="1"/>
  <c r="H161" i="1"/>
  <c r="I161" i="1" s="1"/>
  <c r="F160" i="1"/>
  <c r="I110" i="1"/>
  <c r="H110" i="1"/>
  <c r="G110" i="1"/>
  <c r="I109" i="1"/>
  <c r="H109" i="1"/>
  <c r="G109" i="1"/>
  <c r="H108" i="1"/>
  <c r="I108" i="1" s="1"/>
  <c r="F107" i="1"/>
  <c r="F106" i="1"/>
  <c r="I646" i="1"/>
  <c r="H646" i="1"/>
  <c r="G646" i="1"/>
  <c r="I645" i="1"/>
  <c r="H645" i="1"/>
  <c r="H644" i="1"/>
  <c r="I644" i="1" s="1"/>
  <c r="F643" i="1"/>
  <c r="F642" i="1"/>
  <c r="I593" i="1"/>
  <c r="H593" i="1"/>
  <c r="G593" i="1"/>
  <c r="I592" i="1"/>
  <c r="H592" i="1"/>
  <c r="G592" i="1"/>
  <c r="I540" i="1"/>
  <c r="H540" i="1"/>
  <c r="G540" i="1"/>
  <c r="I539" i="1"/>
  <c r="H539" i="1"/>
  <c r="G539" i="1"/>
  <c r="F537" i="1"/>
  <c r="F536" i="1"/>
  <c r="I377" i="1"/>
  <c r="H377" i="1"/>
  <c r="G377" i="1"/>
  <c r="I376" i="1"/>
  <c r="H376" i="1"/>
  <c r="G376" i="1"/>
  <c r="F374" i="1"/>
  <c r="F373" i="1"/>
  <c r="I324" i="1"/>
  <c r="H324" i="1"/>
  <c r="G324" i="1"/>
  <c r="I323" i="1"/>
  <c r="H323" i="1"/>
  <c r="F321" i="1"/>
  <c r="F320" i="1"/>
  <c r="I271" i="1"/>
  <c r="H271" i="1"/>
  <c r="G271" i="1"/>
  <c r="I270" i="1"/>
  <c r="H270" i="1"/>
  <c r="G270" i="1"/>
  <c r="H269" i="1"/>
  <c r="I269" i="1" s="1"/>
  <c r="F268" i="1"/>
  <c r="F267" i="1"/>
  <c r="I218" i="1"/>
  <c r="H218" i="1"/>
  <c r="G218" i="1"/>
  <c r="I217" i="1"/>
  <c r="H217" i="1"/>
  <c r="I163" i="1"/>
  <c r="H163" i="1"/>
  <c r="G163" i="1"/>
  <c r="I162" i="1"/>
  <c r="H162" i="1"/>
  <c r="I55" i="1"/>
  <c r="H55" i="1"/>
  <c r="G55" i="1"/>
  <c r="I54" i="1"/>
  <c r="H54" i="1"/>
  <c r="G54" i="1"/>
</calcChain>
</file>

<file path=xl/sharedStrings.xml><?xml version="1.0" encoding="utf-8"?>
<sst xmlns="http://schemas.openxmlformats.org/spreadsheetml/2006/main" count="6308" uniqueCount="2004">
  <si>
    <t>Lớp cũ</t>
  </si>
  <si>
    <t>Họ và tên</t>
  </si>
  <si>
    <t>Họ và Chữ lót</t>
  </si>
  <si>
    <t>Tên</t>
  </si>
  <si>
    <t>Giới tính</t>
  </si>
  <si>
    <t>Dân tộc</t>
  </si>
  <si>
    <t>TBCN</t>
  </si>
  <si>
    <t>XLHL</t>
  </si>
  <si>
    <t>XLHK</t>
  </si>
  <si>
    <t>Ban TN</t>
  </si>
  <si>
    <t>Ban XH</t>
  </si>
  <si>
    <t>Anh</t>
  </si>
  <si>
    <t>Nữ</t>
  </si>
  <si>
    <t>Kinh</t>
  </si>
  <si>
    <t>Tb</t>
  </si>
  <si>
    <t>Y</t>
  </si>
  <si>
    <t>X</t>
  </si>
  <si>
    <t/>
  </si>
  <si>
    <t>Đạt</t>
  </si>
  <si>
    <t>Nam</t>
  </si>
  <si>
    <t>T</t>
  </si>
  <si>
    <t>Dung</t>
  </si>
  <si>
    <t>K</t>
  </si>
  <si>
    <t>Duy</t>
  </si>
  <si>
    <t>G</t>
  </si>
  <si>
    <t>Duyên</t>
  </si>
  <si>
    <t xml:space="preserve">Nguyễn Ngọc Bảo </t>
  </si>
  <si>
    <t>Hân</t>
  </si>
  <si>
    <t xml:space="preserve">Nguyễn Gia </t>
  </si>
  <si>
    <t>Khanh</t>
  </si>
  <si>
    <t>Kim</t>
  </si>
  <si>
    <t>Linh</t>
  </si>
  <si>
    <t>Mai</t>
  </si>
  <si>
    <t>Ngân</t>
  </si>
  <si>
    <t>Nguyễn Thiện Nhân</t>
  </si>
  <si>
    <t xml:space="preserve">Nguyễn Thiện </t>
  </si>
  <si>
    <t>Nhân</t>
  </si>
  <si>
    <t xml:space="preserve">Nguyễn Ngọc Huỳnh </t>
  </si>
  <si>
    <t>Như</t>
  </si>
  <si>
    <t xml:space="preserve">Phạm Nguyễn Minh </t>
  </si>
  <si>
    <t>Phương</t>
  </si>
  <si>
    <t xml:space="preserve">Trần Minh </t>
  </si>
  <si>
    <t>Quân</t>
  </si>
  <si>
    <t>Tài</t>
  </si>
  <si>
    <t>Thành</t>
  </si>
  <si>
    <t>Thư</t>
  </si>
  <si>
    <t>Trân</t>
  </si>
  <si>
    <t>Trang</t>
  </si>
  <si>
    <t>Tú</t>
  </si>
  <si>
    <t>Tuấn</t>
  </si>
  <si>
    <t>Vy</t>
  </si>
  <si>
    <t xml:space="preserve">Phạm Ngọc </t>
  </si>
  <si>
    <t xml:space="preserve">Nguyễn Ngọc </t>
  </si>
  <si>
    <t>Huy</t>
  </si>
  <si>
    <t>Khoa</t>
  </si>
  <si>
    <t>Lâm</t>
  </si>
  <si>
    <t>Long</t>
  </si>
  <si>
    <t>Minh</t>
  </si>
  <si>
    <t xml:space="preserve">Nguyễn Kim </t>
  </si>
  <si>
    <t>Ngọc</t>
  </si>
  <si>
    <t>Nhi</t>
  </si>
  <si>
    <t>Phước</t>
  </si>
  <si>
    <t>Quyên</t>
  </si>
  <si>
    <t xml:space="preserve">Nguyễn Thanh </t>
  </si>
  <si>
    <t>Sang</t>
  </si>
  <si>
    <t>Thảo</t>
  </si>
  <si>
    <t>Nguyễn Thị Thanh Thúy</t>
  </si>
  <si>
    <t xml:space="preserve">Nguyễn Thị Thanh </t>
  </si>
  <si>
    <t>Thúy</t>
  </si>
  <si>
    <t>Tiên</t>
  </si>
  <si>
    <t>Phạm Nguyễn Bảo Trân</t>
  </si>
  <si>
    <t xml:space="preserve">Phạm Nguyễn Bảo </t>
  </si>
  <si>
    <t xml:space="preserve">Lê Thanh </t>
  </si>
  <si>
    <t>Trúc</t>
  </si>
  <si>
    <t>Uyên</t>
  </si>
  <si>
    <t>Xuân</t>
  </si>
  <si>
    <t>Ái</t>
  </si>
  <si>
    <t>Đức</t>
  </si>
  <si>
    <t>Dương</t>
  </si>
  <si>
    <t>Hải</t>
  </si>
  <si>
    <t>Hoa</t>
  </si>
  <si>
    <t xml:space="preserve">Võ Văn </t>
  </si>
  <si>
    <t>Hào</t>
  </si>
  <si>
    <t>Nguyễn Trung Hiếu</t>
  </si>
  <si>
    <t xml:space="preserve">Nguyễn Trung </t>
  </si>
  <si>
    <t>Hiếu</t>
  </si>
  <si>
    <t xml:space="preserve">Lê Minh </t>
  </si>
  <si>
    <t>Hoàng</t>
  </si>
  <si>
    <t xml:space="preserve">Lê Anh </t>
  </si>
  <si>
    <t>Huyền</t>
  </si>
  <si>
    <t>Khang</t>
  </si>
  <si>
    <t>Kiệt</t>
  </si>
  <si>
    <t>Lộc</t>
  </si>
  <si>
    <t xml:space="preserve">Nguyễn Hoàng </t>
  </si>
  <si>
    <t>Nghĩa</t>
  </si>
  <si>
    <t>Phúc</t>
  </si>
  <si>
    <t>Thanh</t>
  </si>
  <si>
    <t xml:space="preserve">Phạm Đoàn Minh </t>
  </si>
  <si>
    <t>Thuận</t>
  </si>
  <si>
    <t>Vi</t>
  </si>
  <si>
    <t>Vũ</t>
  </si>
  <si>
    <t>Ý</t>
  </si>
  <si>
    <t>An</t>
  </si>
  <si>
    <t xml:space="preserve">Nguyễn Duy </t>
  </si>
  <si>
    <t>Bảo</t>
  </si>
  <si>
    <t xml:space="preserve">Trương Thành </t>
  </si>
  <si>
    <t xml:space="preserve">Nguyễn Anh </t>
  </si>
  <si>
    <t>Nguyễn Thị Thanh Huyền</t>
  </si>
  <si>
    <t xml:space="preserve">Nguyễn Thị Mai </t>
  </si>
  <si>
    <t xml:space="preserve">Huỳnh Khánh </t>
  </si>
  <si>
    <t>My</t>
  </si>
  <si>
    <t>Nguyên</t>
  </si>
  <si>
    <t xml:space="preserve">Nguyễn Minh </t>
  </si>
  <si>
    <t xml:space="preserve">Nguyễn Thái </t>
  </si>
  <si>
    <t xml:space="preserve">Nguyễn Đình </t>
  </si>
  <si>
    <t>Tín</t>
  </si>
  <si>
    <t>Trọng</t>
  </si>
  <si>
    <t xml:space="preserve">Trần Thanh </t>
  </si>
  <si>
    <t xml:space="preserve">Lê Quốc </t>
  </si>
  <si>
    <t>Châu</t>
  </si>
  <si>
    <t>Đại</t>
  </si>
  <si>
    <t xml:space="preserve">Nguyễn Thị Ngọc </t>
  </si>
  <si>
    <t xml:space="preserve">Nguyễn Đăng </t>
  </si>
  <si>
    <t>Nga</t>
  </si>
  <si>
    <t xml:space="preserve">Nguyễn Thị Bích </t>
  </si>
  <si>
    <t>Phạm Thị Tuyết Nhi</t>
  </si>
  <si>
    <t xml:space="preserve">Phạm Thị Tuyết </t>
  </si>
  <si>
    <t xml:space="preserve">Lê Thành </t>
  </si>
  <si>
    <t>Phát</t>
  </si>
  <si>
    <t xml:space="preserve">Lê Thị Ngọc </t>
  </si>
  <si>
    <t>Quỳnh</t>
  </si>
  <si>
    <t>Tâm</t>
  </si>
  <si>
    <t>Thương</t>
  </si>
  <si>
    <t>Toàn</t>
  </si>
  <si>
    <t xml:space="preserve">Phan Hoàng </t>
  </si>
  <si>
    <t xml:space="preserve">Nguyễn Mạnh </t>
  </si>
  <si>
    <t xml:space="preserve">Nguyễn Văn </t>
  </si>
  <si>
    <t>Nguyễn Thúy Vy</t>
  </si>
  <si>
    <t xml:space="preserve">Nguyễn Thúy </t>
  </si>
  <si>
    <t>Ân</t>
  </si>
  <si>
    <t>Chúc</t>
  </si>
  <si>
    <t>Hà</t>
  </si>
  <si>
    <t>Hiền</t>
  </si>
  <si>
    <t xml:space="preserve">Nguyễn Bá </t>
  </si>
  <si>
    <t xml:space="preserve">Nguyễn Tuấn </t>
  </si>
  <si>
    <t>Phong</t>
  </si>
  <si>
    <t>Thịnh</t>
  </si>
  <si>
    <t xml:space="preserve">Nguyễn Đỗ Minh </t>
  </si>
  <si>
    <t>Trâm</t>
  </si>
  <si>
    <t>Trường</t>
  </si>
  <si>
    <t xml:space="preserve">Nguyễn Đức </t>
  </si>
  <si>
    <t>Yên</t>
  </si>
  <si>
    <t>Đăng</t>
  </si>
  <si>
    <t xml:space="preserve">Trần Hồng </t>
  </si>
  <si>
    <t>Danh</t>
  </si>
  <si>
    <t xml:space="preserve">Nguyễn Tiến </t>
  </si>
  <si>
    <t>Dũng</t>
  </si>
  <si>
    <t xml:space="preserve">Đỗ Minh </t>
  </si>
  <si>
    <t>Hưng</t>
  </si>
  <si>
    <t xml:space="preserve">Nguyễn Thị </t>
  </si>
  <si>
    <t>Kiều</t>
  </si>
  <si>
    <t>Thắng</t>
  </si>
  <si>
    <t xml:space="preserve">Lê Thị Quỳnh </t>
  </si>
  <si>
    <t>Nghị</t>
  </si>
  <si>
    <t xml:space="preserve">Nguyễn Phúc </t>
  </si>
  <si>
    <t xml:space="preserve">Võ Thanh </t>
  </si>
  <si>
    <t>Vân</t>
  </si>
  <si>
    <t>Bình</t>
  </si>
  <si>
    <t xml:space="preserve">Nguyễn Ngọc Kim </t>
  </si>
  <si>
    <t>Hạnh</t>
  </si>
  <si>
    <t>Nguyễn An Hòa</t>
  </si>
  <si>
    <t xml:space="preserve">Nguyễn An </t>
  </si>
  <si>
    <t>Hòa</t>
  </si>
  <si>
    <t>Nguyễn Gia Huy</t>
  </si>
  <si>
    <t>Lam</t>
  </si>
  <si>
    <t>Mẫn</t>
  </si>
  <si>
    <t>Phụng</t>
  </si>
  <si>
    <t>Phạm Thanh Thảo</t>
  </si>
  <si>
    <t xml:space="preserve">Phạm Thanh </t>
  </si>
  <si>
    <t xml:space="preserve">Võ Nguyễn Bảo </t>
  </si>
  <si>
    <t>Yến</t>
  </si>
  <si>
    <t>Hậu</t>
  </si>
  <si>
    <t>Đoàn Thị Thùy Dương</t>
  </si>
  <si>
    <t xml:space="preserve">Đoàn Thị Thùy </t>
  </si>
  <si>
    <t>Giang</t>
  </si>
  <si>
    <t xml:space="preserve">Trần Đình </t>
  </si>
  <si>
    <t>Khôi</t>
  </si>
  <si>
    <t>Nguyễn Văn Nam</t>
  </si>
  <si>
    <t xml:space="preserve">Lê Thị Hồng </t>
  </si>
  <si>
    <t xml:space="preserve">Nguyễn Bảo </t>
  </si>
  <si>
    <t xml:space="preserve">Nguyễn Trọng </t>
  </si>
  <si>
    <t xml:space="preserve">Phạm Minh </t>
  </si>
  <si>
    <t xml:space="preserve">Trịnh Tiến </t>
  </si>
  <si>
    <t xml:space="preserve">Nguyễn Hoàng Gia </t>
  </si>
  <si>
    <t>Nguyễn Quốc Huy</t>
  </si>
  <si>
    <t xml:space="preserve">Nguyễn Quốc </t>
  </si>
  <si>
    <t xml:space="preserve">Nguyễn Trần Ngọc </t>
  </si>
  <si>
    <t xml:space="preserve">Nguyễn Thị Hồng </t>
  </si>
  <si>
    <t>Thiện</t>
  </si>
  <si>
    <t xml:space="preserve">Trần Anh </t>
  </si>
  <si>
    <t xml:space="preserve">Cao Đức </t>
  </si>
  <si>
    <t>Trí</t>
  </si>
  <si>
    <t>Trung</t>
  </si>
  <si>
    <t>Nguyễn Quốc An</t>
  </si>
  <si>
    <t xml:space="preserve">Trương Quang </t>
  </si>
  <si>
    <t>Nghi</t>
  </si>
  <si>
    <t xml:space="preserve">Trần Ngọc </t>
  </si>
  <si>
    <t xml:space="preserve">Nguyễn Công </t>
  </si>
  <si>
    <t xml:space="preserve">Trần Thị Minh </t>
  </si>
  <si>
    <t>Thy</t>
  </si>
  <si>
    <t>Tường</t>
  </si>
  <si>
    <t xml:space="preserve">Phạm Hoàng </t>
  </si>
  <si>
    <t xml:space="preserve">Phạm Hồng </t>
  </si>
  <si>
    <t>Nguyễn Văn Dũng</t>
  </si>
  <si>
    <t>Hằng</t>
  </si>
  <si>
    <t>Nguyễn Đăng Khoa</t>
  </si>
  <si>
    <t>Mạnh</t>
  </si>
  <si>
    <t xml:space="preserve">Lê Hoàng </t>
  </si>
  <si>
    <t xml:space="preserve">Nguyễn Xuân </t>
  </si>
  <si>
    <t>Phú</t>
  </si>
  <si>
    <t>Tấn</t>
  </si>
  <si>
    <t xml:space="preserve">Ngô Quang </t>
  </si>
  <si>
    <t>Ánh</t>
  </si>
  <si>
    <t>Giao</t>
  </si>
  <si>
    <t>Hùng</t>
  </si>
  <si>
    <t xml:space="preserve">Lê Nguyễn Hoàng </t>
  </si>
  <si>
    <t xml:space="preserve">Bùi Quốc </t>
  </si>
  <si>
    <t>Lâm Thái Sơn</t>
  </si>
  <si>
    <t xml:space="preserve">Lâm Thái </t>
  </si>
  <si>
    <t>Sơn</t>
  </si>
  <si>
    <t>Thái</t>
  </si>
  <si>
    <t xml:space="preserve">Nguyễn Thị Kim </t>
  </si>
  <si>
    <t>Khơ-me</t>
  </si>
  <si>
    <t xml:space="preserve">Cao Minh </t>
  </si>
  <si>
    <t xml:space="preserve">Võ Hoàng </t>
  </si>
  <si>
    <t>Quang</t>
  </si>
  <si>
    <t>Thắm</t>
  </si>
  <si>
    <t>Nguyễn Ngọc Anh Thư</t>
  </si>
  <si>
    <t xml:space="preserve">Nguyễn Ngọc Anh </t>
  </si>
  <si>
    <t xml:space="preserve">Hoàng Bảo </t>
  </si>
  <si>
    <t xml:space="preserve">Nguyễn Ngọc Hải </t>
  </si>
  <si>
    <t xml:space="preserve">Trần Văn </t>
  </si>
  <si>
    <t>12A1.01</t>
  </si>
  <si>
    <t>12A1.02</t>
  </si>
  <si>
    <t>12A1.03</t>
  </si>
  <si>
    <t>12A1.04</t>
  </si>
  <si>
    <t>12A1.05</t>
  </si>
  <si>
    <t>12A1.06</t>
  </si>
  <si>
    <t>12A1.07</t>
  </si>
  <si>
    <t>12A1.08</t>
  </si>
  <si>
    <t>12A1.09</t>
  </si>
  <si>
    <t>12A1.10</t>
  </si>
  <si>
    <t>12A1.11</t>
  </si>
  <si>
    <t>12A1.12</t>
  </si>
  <si>
    <t>12A1.13</t>
  </si>
  <si>
    <t>12A1.14</t>
  </si>
  <si>
    <t>12A1.15</t>
  </si>
  <si>
    <t>12A1.16</t>
  </si>
  <si>
    <t>12A1.17</t>
  </si>
  <si>
    <t>12A1.18</t>
  </si>
  <si>
    <t>12A1.19</t>
  </si>
  <si>
    <t>12A1.20</t>
  </si>
  <si>
    <t>12A1.21</t>
  </si>
  <si>
    <t>12A1.22</t>
  </si>
  <si>
    <t>12A1.23</t>
  </si>
  <si>
    <t>12A1.24</t>
  </si>
  <si>
    <t>12A1.25</t>
  </si>
  <si>
    <t>12A1.26</t>
  </si>
  <si>
    <t>12A1.27</t>
  </si>
  <si>
    <t>12A1.28</t>
  </si>
  <si>
    <t>12A1.29</t>
  </si>
  <si>
    <t>12A1.30</t>
  </si>
  <si>
    <t>12A1.31</t>
  </si>
  <si>
    <t>12A1.32</t>
  </si>
  <si>
    <t>12A1.33</t>
  </si>
  <si>
    <t>12A1.34</t>
  </si>
  <si>
    <t>12A1.35</t>
  </si>
  <si>
    <t>12A1.36</t>
  </si>
  <si>
    <t>12A1.37</t>
  </si>
  <si>
    <t>12A1.38</t>
  </si>
  <si>
    <t>12A1.39</t>
  </si>
  <si>
    <t>12A1.40</t>
  </si>
  <si>
    <t>12A1.41</t>
  </si>
  <si>
    <t>12A1.42</t>
  </si>
  <si>
    <t>12A1.43</t>
  </si>
  <si>
    <t>12A1.44</t>
  </si>
  <si>
    <t>12A1.45</t>
  </si>
  <si>
    <t>12A1.46</t>
  </si>
  <si>
    <t>12A1.47</t>
  </si>
  <si>
    <t>12A1.48</t>
  </si>
  <si>
    <t>12A2.01</t>
  </si>
  <si>
    <t>12A2.02</t>
  </si>
  <si>
    <t>12A2.03</t>
  </si>
  <si>
    <t>12A2.04</t>
  </si>
  <si>
    <t>12A2.05</t>
  </si>
  <si>
    <t>12A2.06</t>
  </si>
  <si>
    <t>12A2.07</t>
  </si>
  <si>
    <t>12A2.08</t>
  </si>
  <si>
    <t>12A2.09</t>
  </si>
  <si>
    <t>12A2.10</t>
  </si>
  <si>
    <t>12A2.11</t>
  </si>
  <si>
    <t>12A2.12</t>
  </si>
  <si>
    <t>12A2.13</t>
  </si>
  <si>
    <t>12A2.14</t>
  </si>
  <si>
    <t>12A2.15</t>
  </si>
  <si>
    <t>12A2.16</t>
  </si>
  <si>
    <t>12A2.17</t>
  </si>
  <si>
    <t>12A2.18</t>
  </si>
  <si>
    <t>12A2.19</t>
  </si>
  <si>
    <t>12A2.20</t>
  </si>
  <si>
    <t>12A2.21</t>
  </si>
  <si>
    <t>12A2.22</t>
  </si>
  <si>
    <t>12A2.23</t>
  </si>
  <si>
    <t>12A2.24</t>
  </si>
  <si>
    <t>12A2.25</t>
  </si>
  <si>
    <t>12A2.26</t>
  </si>
  <si>
    <t>12A2.27</t>
  </si>
  <si>
    <t>12A2.28</t>
  </si>
  <si>
    <t>12A2.29</t>
  </si>
  <si>
    <t>12A2.30</t>
  </si>
  <si>
    <t>12A2.31</t>
  </si>
  <si>
    <t>12A2.32</t>
  </si>
  <si>
    <t>12A2.33</t>
  </si>
  <si>
    <t>12A2.34</t>
  </si>
  <si>
    <t>12A2.35</t>
  </si>
  <si>
    <t>12A2.36</t>
  </si>
  <si>
    <t>12A2.37</t>
  </si>
  <si>
    <t>12A2.38</t>
  </si>
  <si>
    <t>12A2.39</t>
  </si>
  <si>
    <t>12A2.40</t>
  </si>
  <si>
    <t>12A2.41</t>
  </si>
  <si>
    <t>12A2.42</t>
  </si>
  <si>
    <t>12A2.43</t>
  </si>
  <si>
    <t>12A2.44</t>
  </si>
  <si>
    <t>12A2.45</t>
  </si>
  <si>
    <t>12A2.46</t>
  </si>
  <si>
    <t>12A2.47</t>
  </si>
  <si>
    <t>12A2.48</t>
  </si>
  <si>
    <t>12A3.01</t>
  </si>
  <si>
    <t>12A3.02</t>
  </si>
  <si>
    <t>12A3.03</t>
  </si>
  <si>
    <t>12A3.04</t>
  </si>
  <si>
    <t>12A3.05</t>
  </si>
  <si>
    <t>12A3.06</t>
  </si>
  <si>
    <t>12A3.07</t>
  </si>
  <si>
    <t>12A3.08</t>
  </si>
  <si>
    <t>12A3.09</t>
  </si>
  <si>
    <t>12A3.10</t>
  </si>
  <si>
    <t>12A3.11</t>
  </si>
  <si>
    <t>12A3.12</t>
  </si>
  <si>
    <t>12A3.13</t>
  </si>
  <si>
    <t>12A3.14</t>
  </si>
  <si>
    <t>12A3.15</t>
  </si>
  <si>
    <t>12A3.16</t>
  </si>
  <si>
    <t>12A3.17</t>
  </si>
  <si>
    <t>12A3.18</t>
  </si>
  <si>
    <t>12A3.19</t>
  </si>
  <si>
    <t>12A3.20</t>
  </si>
  <si>
    <t>12A3.21</t>
  </si>
  <si>
    <t>12A3.22</t>
  </si>
  <si>
    <t>12A3.23</t>
  </si>
  <si>
    <t>12A3.24</t>
  </si>
  <si>
    <t>12A3.25</t>
  </si>
  <si>
    <t>12A3.26</t>
  </si>
  <si>
    <t>12A3.27</t>
  </si>
  <si>
    <t>12A3.28</t>
  </si>
  <si>
    <t>12A3.29</t>
  </si>
  <si>
    <t>12A3.30</t>
  </si>
  <si>
    <t>12A3.31</t>
  </si>
  <si>
    <t>12A3.32</t>
  </si>
  <si>
    <t>12A3.33</t>
  </si>
  <si>
    <t>12A3.34</t>
  </si>
  <si>
    <t>12A3.35</t>
  </si>
  <si>
    <t>12A3.36</t>
  </si>
  <si>
    <t>12A3.37</t>
  </si>
  <si>
    <t>12A3.38</t>
  </si>
  <si>
    <t>12A3.39</t>
  </si>
  <si>
    <t>12A3.40</t>
  </si>
  <si>
    <t>12A3.41</t>
  </si>
  <si>
    <t>12A3.42</t>
  </si>
  <si>
    <t>12A3.43</t>
  </si>
  <si>
    <t>12A3.44</t>
  </si>
  <si>
    <t>12A3.45</t>
  </si>
  <si>
    <t>12A3.46</t>
  </si>
  <si>
    <t>12A3.47</t>
  </si>
  <si>
    <t>12A3.48</t>
  </si>
  <si>
    <t>12A4.01</t>
  </si>
  <si>
    <t>12A4.02</t>
  </si>
  <si>
    <t>12A4.03</t>
  </si>
  <si>
    <t>12A4.04</t>
  </si>
  <si>
    <t>12A4.05</t>
  </si>
  <si>
    <t>12A4.06</t>
  </si>
  <si>
    <t>12A4.07</t>
  </si>
  <si>
    <t>12A4.08</t>
  </si>
  <si>
    <t>12A4.09</t>
  </si>
  <si>
    <t>12A4.10</t>
  </si>
  <si>
    <t>12A4.11</t>
  </si>
  <si>
    <t>12A4.12</t>
  </si>
  <si>
    <t>12A4.13</t>
  </si>
  <si>
    <t>12A4.14</t>
  </si>
  <si>
    <t>12A4.15</t>
  </si>
  <si>
    <t>12A4.16</t>
  </si>
  <si>
    <t>12A4.17</t>
  </si>
  <si>
    <t>12A4.18</t>
  </si>
  <si>
    <t>12A4.19</t>
  </si>
  <si>
    <t>12A4.20</t>
  </si>
  <si>
    <t>12A4.21</t>
  </si>
  <si>
    <t>12A4.22</t>
  </si>
  <si>
    <t>12A4.23</t>
  </si>
  <si>
    <t>12A4.24</t>
  </si>
  <si>
    <t>12A4.25</t>
  </si>
  <si>
    <t>12A4.26</t>
  </si>
  <si>
    <t>12A4.27</t>
  </si>
  <si>
    <t>12A4.28</t>
  </si>
  <si>
    <t>12A4.29</t>
  </si>
  <si>
    <t>12A4.30</t>
  </si>
  <si>
    <t>12A4.31</t>
  </si>
  <si>
    <t>12A4.32</t>
  </si>
  <si>
    <t>12A4.33</t>
  </si>
  <si>
    <t>12A4.34</t>
  </si>
  <si>
    <t>12A4.35</t>
  </si>
  <si>
    <t>12A4.36</t>
  </si>
  <si>
    <t>12A4.37</t>
  </si>
  <si>
    <t>12A4.38</t>
  </si>
  <si>
    <t>12A4.39</t>
  </si>
  <si>
    <t>12A4.40</t>
  </si>
  <si>
    <t>12A4.41</t>
  </si>
  <si>
    <t>12A4.42</t>
  </si>
  <si>
    <t>12A4.43</t>
  </si>
  <si>
    <t>12A4.44</t>
  </si>
  <si>
    <t>12A4.45</t>
  </si>
  <si>
    <t>12A4.46</t>
  </si>
  <si>
    <t>12A4.47</t>
  </si>
  <si>
    <t>12A4.48</t>
  </si>
  <si>
    <t>12A5.01</t>
  </si>
  <si>
    <t>12A5.02</t>
  </si>
  <si>
    <t>12A5.03</t>
  </si>
  <si>
    <t>12A5.04</t>
  </si>
  <si>
    <t>12A5.05</t>
  </si>
  <si>
    <t>12A5.06</t>
  </si>
  <si>
    <t>12A5.07</t>
  </si>
  <si>
    <t>12A5.08</t>
  </si>
  <si>
    <t>12A5.09</t>
  </si>
  <si>
    <t>12A5.10</t>
  </si>
  <si>
    <t>12A5.11</t>
  </si>
  <si>
    <t>12A5.12</t>
  </si>
  <si>
    <t>12A5.13</t>
  </si>
  <si>
    <t>12A5.14</t>
  </si>
  <si>
    <t>12A5.15</t>
  </si>
  <si>
    <t>12A5.16</t>
  </si>
  <si>
    <t>12A5.17</t>
  </si>
  <si>
    <t>12A5.18</t>
  </si>
  <si>
    <t>12A5.19</t>
  </si>
  <si>
    <t>12A5.20</t>
  </si>
  <si>
    <t>12A5.21</t>
  </si>
  <si>
    <t>12A5.22</t>
  </si>
  <si>
    <t>12A5.23</t>
  </si>
  <si>
    <t>12A5.24</t>
  </si>
  <si>
    <t>12A5.25</t>
  </si>
  <si>
    <t>12A5.26</t>
  </si>
  <si>
    <t>12A5.27</t>
  </si>
  <si>
    <t>12A5.28</t>
  </si>
  <si>
    <t>12A5.29</t>
  </si>
  <si>
    <t>12A5.30</t>
  </si>
  <si>
    <t>12A5.31</t>
  </si>
  <si>
    <t>12A5.32</t>
  </si>
  <si>
    <t>12A5.33</t>
  </si>
  <si>
    <t>12A5.34</t>
  </si>
  <si>
    <t>12A5.35</t>
  </si>
  <si>
    <t>12A5.36</t>
  </si>
  <si>
    <t>12A5.37</t>
  </si>
  <si>
    <t>12A5.38</t>
  </si>
  <si>
    <t>12A5.39</t>
  </si>
  <si>
    <t>12A5.40</t>
  </si>
  <si>
    <t>12A5.41</t>
  </si>
  <si>
    <t>12A5.42</t>
  </si>
  <si>
    <t>12A5.43</t>
  </si>
  <si>
    <t>12A5.44</t>
  </si>
  <si>
    <t>12A5.45</t>
  </si>
  <si>
    <t>12A5.46</t>
  </si>
  <si>
    <t>12A5.47</t>
  </si>
  <si>
    <t>12A5.48</t>
  </si>
  <si>
    <t>12A6.01</t>
  </si>
  <si>
    <t>12A6.02</t>
  </si>
  <si>
    <t>12A6.03</t>
  </si>
  <si>
    <t>12A6.04</t>
  </si>
  <si>
    <t>12A6.05</t>
  </si>
  <si>
    <t>12A6.06</t>
  </si>
  <si>
    <t>12A6.07</t>
  </si>
  <si>
    <t>12A6.08</t>
  </si>
  <si>
    <t>12A6.09</t>
  </si>
  <si>
    <t>12A6.10</t>
  </si>
  <si>
    <t>12A6.11</t>
  </si>
  <si>
    <t>12A6.12</t>
  </si>
  <si>
    <t>12A6.13</t>
  </si>
  <si>
    <t>12A6.14</t>
  </si>
  <si>
    <t>12A6.15</t>
  </si>
  <si>
    <t>12A6.16</t>
  </si>
  <si>
    <t>12A6.17</t>
  </si>
  <si>
    <t>12A6.18</t>
  </si>
  <si>
    <t>12A6.19</t>
  </si>
  <si>
    <t>12A6.20</t>
  </si>
  <si>
    <t>12A6.21</t>
  </si>
  <si>
    <t>12A6.22</t>
  </si>
  <si>
    <t>12A6.23</t>
  </si>
  <si>
    <t>12A6.24</t>
  </si>
  <si>
    <t>12A6.25</t>
  </si>
  <si>
    <t>12A6.26</t>
  </si>
  <si>
    <t>12A6.27</t>
  </si>
  <si>
    <t>12A6.28</t>
  </si>
  <si>
    <t>12A6.29</t>
  </si>
  <si>
    <t>12A6.30</t>
  </si>
  <si>
    <t>12A6.31</t>
  </si>
  <si>
    <t>12A6.32</t>
  </si>
  <si>
    <t>12A6.33</t>
  </si>
  <si>
    <t>12A6.34</t>
  </si>
  <si>
    <t>12A6.35</t>
  </si>
  <si>
    <t>12A6.36</t>
  </si>
  <si>
    <t>12A6.37</t>
  </si>
  <si>
    <t>12A6.38</t>
  </si>
  <si>
    <t>12A6.39</t>
  </si>
  <si>
    <t>12A6.40</t>
  </si>
  <si>
    <t>12A6.41</t>
  </si>
  <si>
    <t>12A6.42</t>
  </si>
  <si>
    <t>12A6.43</t>
  </si>
  <si>
    <t>12A6.44</t>
  </si>
  <si>
    <t>12A6.45</t>
  </si>
  <si>
    <t>12A6.46</t>
  </si>
  <si>
    <t>12A6.47</t>
  </si>
  <si>
    <t>12A6.48</t>
  </si>
  <si>
    <t>12A7.01</t>
  </si>
  <si>
    <t>12A7.02</t>
  </si>
  <si>
    <t>12A7.03</t>
  </si>
  <si>
    <t>12A7.04</t>
  </si>
  <si>
    <t>12A7.05</t>
  </si>
  <si>
    <t>12A7.06</t>
  </si>
  <si>
    <t>12A7.07</t>
  </si>
  <si>
    <t>12A7.08</t>
  </si>
  <si>
    <t>12A7.09</t>
  </si>
  <si>
    <t>12A7.10</t>
  </si>
  <si>
    <t>12A7.11</t>
  </si>
  <si>
    <t>12A7.12</t>
  </si>
  <si>
    <t>12A7.13</t>
  </si>
  <si>
    <t>12A7.14</t>
  </si>
  <si>
    <t>12A7.15</t>
  </si>
  <si>
    <t>12A7.16</t>
  </si>
  <si>
    <t>12A7.17</t>
  </si>
  <si>
    <t>12A7.18</t>
  </si>
  <si>
    <t>12A7.19</t>
  </si>
  <si>
    <t>12A7.20</t>
  </si>
  <si>
    <t>12A7.21</t>
  </si>
  <si>
    <t>12A7.22</t>
  </si>
  <si>
    <t>12A7.23</t>
  </si>
  <si>
    <t>12A7.24</t>
  </si>
  <si>
    <t>12A7.25</t>
  </si>
  <si>
    <t>12A7.26</t>
  </si>
  <si>
    <t>12A7.27</t>
  </si>
  <si>
    <t>12A7.28</t>
  </si>
  <si>
    <t>12A7.29</t>
  </si>
  <si>
    <t>12A7.30</t>
  </si>
  <si>
    <t>12A7.31</t>
  </si>
  <si>
    <t>12A7.32</t>
  </si>
  <si>
    <t>12A7.33</t>
  </si>
  <si>
    <t>12A7.34</t>
  </si>
  <si>
    <t>12A7.35</t>
  </si>
  <si>
    <t>12A7.36</t>
  </si>
  <si>
    <t>12A7.37</t>
  </si>
  <si>
    <t>12A7.38</t>
  </si>
  <si>
    <t>12A7.39</t>
  </si>
  <si>
    <t>12A7.40</t>
  </si>
  <si>
    <t>12A7.41</t>
  </si>
  <si>
    <t>12A7.42</t>
  </si>
  <si>
    <t>12A7.43</t>
  </si>
  <si>
    <t>12A7.44</t>
  </si>
  <si>
    <t>12A7.45</t>
  </si>
  <si>
    <t>12A7.46</t>
  </si>
  <si>
    <t>12A7.47</t>
  </si>
  <si>
    <t>12A7.48</t>
  </si>
  <si>
    <t>12A8.01</t>
  </si>
  <si>
    <t>12A8.02</t>
  </si>
  <si>
    <t>12A8.03</t>
  </si>
  <si>
    <t>12A8.04</t>
  </si>
  <si>
    <t>12A8.05</t>
  </si>
  <si>
    <t>12A8.06</t>
  </si>
  <si>
    <t>12A8.07</t>
  </si>
  <si>
    <t>12A8.08</t>
  </si>
  <si>
    <t>12A8.09</t>
  </si>
  <si>
    <t>12A8.10</t>
  </si>
  <si>
    <t>12A8.11</t>
  </si>
  <si>
    <t>12A8.12</t>
  </si>
  <si>
    <t>12A8.13</t>
  </si>
  <si>
    <t>12A8.14</t>
  </si>
  <si>
    <t>12A8.15</t>
  </si>
  <si>
    <t>12A8.16</t>
  </si>
  <si>
    <t>12A8.17</t>
  </si>
  <si>
    <t>12A8.18</t>
  </si>
  <si>
    <t>12A8.19</t>
  </si>
  <si>
    <t>12A8.20</t>
  </si>
  <si>
    <t>12A8.21</t>
  </si>
  <si>
    <t>12A8.22</t>
  </si>
  <si>
    <t>12A8.23</t>
  </si>
  <si>
    <t>12A8.24</t>
  </si>
  <si>
    <t>12A8.25</t>
  </si>
  <si>
    <t>12A8.26</t>
  </si>
  <si>
    <t>12A8.27</t>
  </si>
  <si>
    <t>12A8.28</t>
  </si>
  <si>
    <t>12A8.29</t>
  </si>
  <si>
    <t>12A8.30</t>
  </si>
  <si>
    <t>12A8.31</t>
  </si>
  <si>
    <t>12A8.32</t>
  </si>
  <si>
    <t>12A8.33</t>
  </si>
  <si>
    <t>12A8.34</t>
  </si>
  <si>
    <t>12A8.35</t>
  </si>
  <si>
    <t>12A8.36</t>
  </si>
  <si>
    <t>12A8.37</t>
  </si>
  <si>
    <t>12A8.38</t>
  </si>
  <si>
    <t>12A8.39</t>
  </si>
  <si>
    <t>12A8.40</t>
  </si>
  <si>
    <t>12A8.41</t>
  </si>
  <si>
    <t>12A8.42</t>
  </si>
  <si>
    <t>12A8.43</t>
  </si>
  <si>
    <t>12A8.44</t>
  </si>
  <si>
    <t>12A8.45</t>
  </si>
  <si>
    <t>12A8.46</t>
  </si>
  <si>
    <t>12A8.47</t>
  </si>
  <si>
    <t>12A8.48</t>
  </si>
  <si>
    <t>12A9.01</t>
  </si>
  <si>
    <t>12A9.02</t>
  </si>
  <si>
    <t>12A9.03</t>
  </si>
  <si>
    <t>12A9.04</t>
  </si>
  <si>
    <t>12A9.05</t>
  </si>
  <si>
    <t>12A9.06</t>
  </si>
  <si>
    <t>12A9.07</t>
  </si>
  <si>
    <t>12A9.08</t>
  </si>
  <si>
    <t>12A9.09</t>
  </si>
  <si>
    <t>12A9.10</t>
  </si>
  <si>
    <t>12A9.11</t>
  </si>
  <si>
    <t>12A9.12</t>
  </si>
  <si>
    <t>12A9.13</t>
  </si>
  <si>
    <t>12A9.14</t>
  </si>
  <si>
    <t>12A9.15</t>
  </si>
  <si>
    <t>12A9.16</t>
  </si>
  <si>
    <t>12A9.17</t>
  </si>
  <si>
    <t>12A9.18</t>
  </si>
  <si>
    <t>12A9.19</t>
  </si>
  <si>
    <t>12A9.20</t>
  </si>
  <si>
    <t>12A9.21</t>
  </si>
  <si>
    <t>12A9.22</t>
  </si>
  <si>
    <t>12A9.23</t>
  </si>
  <si>
    <t>12A9.24</t>
  </si>
  <si>
    <t>12A9.25</t>
  </si>
  <si>
    <t>12A9.26</t>
  </si>
  <si>
    <t>12A9.27</t>
  </si>
  <si>
    <t>12A9.28</t>
  </si>
  <si>
    <t>12A9.29</t>
  </si>
  <si>
    <t>12A9.30</t>
  </si>
  <si>
    <t>12A9.31</t>
  </si>
  <si>
    <t>12A9.32</t>
  </si>
  <si>
    <t>12A9.33</t>
  </si>
  <si>
    <t>12A9.34</t>
  </si>
  <si>
    <t>12A9.35</t>
  </si>
  <si>
    <t>12A9.36</t>
  </si>
  <si>
    <t>12A9.37</t>
  </si>
  <si>
    <t>12A9.38</t>
  </si>
  <si>
    <t>12A9.39</t>
  </si>
  <si>
    <t>12A9.40</t>
  </si>
  <si>
    <t>12A9.41</t>
  </si>
  <si>
    <t>12A9.42</t>
  </si>
  <si>
    <t>12A9.43</t>
  </si>
  <si>
    <t>12A9.44</t>
  </si>
  <si>
    <t>12A9.45</t>
  </si>
  <si>
    <t>12A9.46</t>
  </si>
  <si>
    <t>12A9.47</t>
  </si>
  <si>
    <t>12A9.48</t>
  </si>
  <si>
    <t>12A10.01</t>
  </si>
  <si>
    <t>12A10.02</t>
  </si>
  <si>
    <t>12A10.03</t>
  </si>
  <si>
    <t>12A10.04</t>
  </si>
  <si>
    <t>12A10.05</t>
  </si>
  <si>
    <t>12A10.06</t>
  </si>
  <si>
    <t>12A10.07</t>
  </si>
  <si>
    <t>12A10.08</t>
  </si>
  <si>
    <t>12A10.09</t>
  </si>
  <si>
    <t>12A10.10</t>
  </si>
  <si>
    <t>12A10.11</t>
  </si>
  <si>
    <t>12A10.12</t>
  </si>
  <si>
    <t>12A10.13</t>
  </si>
  <si>
    <t>12A10.14</t>
  </si>
  <si>
    <t>12A10.15</t>
  </si>
  <si>
    <t>12A10.16</t>
  </si>
  <si>
    <t>12A10.17</t>
  </si>
  <si>
    <t>12A10.18</t>
  </si>
  <si>
    <t>12A10.19</t>
  </si>
  <si>
    <t>12A10.20</t>
  </si>
  <si>
    <t>12A10.21</t>
  </si>
  <si>
    <t>12A10.22</t>
  </si>
  <si>
    <t>12A10.23</t>
  </si>
  <si>
    <t>12A10.24</t>
  </si>
  <si>
    <t>12A10.25</t>
  </si>
  <si>
    <t>12A10.26</t>
  </si>
  <si>
    <t>12A10.27</t>
  </si>
  <si>
    <t>12A10.28</t>
  </si>
  <si>
    <t>12A10.29</t>
  </si>
  <si>
    <t>12A10.30</t>
  </si>
  <si>
    <t>12A10.31</t>
  </si>
  <si>
    <t>12A10.32</t>
  </si>
  <si>
    <t>12A10.33</t>
  </si>
  <si>
    <t>12A10.34</t>
  </si>
  <si>
    <t>12A10.35</t>
  </si>
  <si>
    <t>12A10.36</t>
  </si>
  <si>
    <t>12A10.37</t>
  </si>
  <si>
    <t>12A10.38</t>
  </si>
  <si>
    <t>12A10.39</t>
  </si>
  <si>
    <t>12A10.40</t>
  </si>
  <si>
    <t>12A10.41</t>
  </si>
  <si>
    <t>12A10.42</t>
  </si>
  <si>
    <t>12A10.43</t>
  </si>
  <si>
    <t>12A10.44</t>
  </si>
  <si>
    <t>12A10.45</t>
  </si>
  <si>
    <t>12A10.46</t>
  </si>
  <si>
    <t>12A10.47</t>
  </si>
  <si>
    <t>12A10.48</t>
  </si>
  <si>
    <t>12A11.01</t>
  </si>
  <si>
    <t>12A11.02</t>
  </si>
  <si>
    <t>12A11.03</t>
  </si>
  <si>
    <t>12A11.04</t>
  </si>
  <si>
    <t>12A11.05</t>
  </si>
  <si>
    <t>12A11.06</t>
  </si>
  <si>
    <t>12A11.07</t>
  </si>
  <si>
    <t>12A11.08</t>
  </si>
  <si>
    <t>12A11.09</t>
  </si>
  <si>
    <t>12A11.10</t>
  </si>
  <si>
    <t>12A11.11</t>
  </si>
  <si>
    <t>12A11.12</t>
  </si>
  <si>
    <t>12A11.13</t>
  </si>
  <si>
    <t>12A11.14</t>
  </si>
  <si>
    <t>12A11.15</t>
  </si>
  <si>
    <t>12A11.16</t>
  </si>
  <si>
    <t>12A11.17</t>
  </si>
  <si>
    <t>12A11.18</t>
  </si>
  <si>
    <t>12A11.19</t>
  </si>
  <si>
    <t>12A11.20</t>
  </si>
  <si>
    <t>12A11.21</t>
  </si>
  <si>
    <t>12A11.22</t>
  </si>
  <si>
    <t>12A11.23</t>
  </si>
  <si>
    <t>12A11.24</t>
  </si>
  <si>
    <t>12A11.25</t>
  </si>
  <si>
    <t>12A11.26</t>
  </si>
  <si>
    <t>12A11.27</t>
  </si>
  <si>
    <t>12A11.28</t>
  </si>
  <si>
    <t>12A11.29</t>
  </si>
  <si>
    <t>12A11.30</t>
  </si>
  <si>
    <t>12A11.31</t>
  </si>
  <si>
    <t>12A11.32</t>
  </si>
  <si>
    <t>12A11.33</t>
  </si>
  <si>
    <t>12A11.34</t>
  </si>
  <si>
    <t>12A11.35</t>
  </si>
  <si>
    <t>12A11.36</t>
  </si>
  <si>
    <t>12A11.37</t>
  </si>
  <si>
    <t>12A11.38</t>
  </si>
  <si>
    <t>12A11.39</t>
  </si>
  <si>
    <t>12A11.40</t>
  </si>
  <si>
    <t>12A11.41</t>
  </si>
  <si>
    <t>12A11.42</t>
  </si>
  <si>
    <t>12A11.43</t>
  </si>
  <si>
    <t>12A11.44</t>
  </si>
  <si>
    <t>12A11.45</t>
  </si>
  <si>
    <t>12A11.46</t>
  </si>
  <si>
    <t>12A11.47</t>
  </si>
  <si>
    <t>12A11.48</t>
  </si>
  <si>
    <t>12A12.01</t>
  </si>
  <si>
    <t>12A12.02</t>
  </si>
  <si>
    <t>12A12.03</t>
  </si>
  <si>
    <t>12A12.04</t>
  </si>
  <si>
    <t>12A12.05</t>
  </si>
  <si>
    <t>12A12.06</t>
  </si>
  <si>
    <t>12A12.07</t>
  </si>
  <si>
    <t>12A12.08</t>
  </si>
  <si>
    <t>12A12.09</t>
  </si>
  <si>
    <t>12A12.10</t>
  </si>
  <si>
    <t>12A12.11</t>
  </si>
  <si>
    <t>12A12.12</t>
  </si>
  <si>
    <t>12A12.13</t>
  </si>
  <si>
    <t>12A12.14</t>
  </si>
  <si>
    <t>12A12.15</t>
  </si>
  <si>
    <t>12A12.16</t>
  </si>
  <si>
    <t>12A12.17</t>
  </si>
  <si>
    <t>12A12.18</t>
  </si>
  <si>
    <t>12A12.19</t>
  </si>
  <si>
    <t>12A12.20</t>
  </si>
  <si>
    <t>12A12.21</t>
  </si>
  <si>
    <t>12A12.22</t>
  </si>
  <si>
    <t>12A12.23</t>
  </si>
  <si>
    <t>12A12.24</t>
  </si>
  <si>
    <t>12A12.25</t>
  </si>
  <si>
    <t>12A12.26</t>
  </si>
  <si>
    <t>12A12.27</t>
  </si>
  <si>
    <t>12A12.28</t>
  </si>
  <si>
    <t>12A12.29</t>
  </si>
  <si>
    <t>12A12.30</t>
  </si>
  <si>
    <t>12A12.31</t>
  </si>
  <si>
    <t>12A12.32</t>
  </si>
  <si>
    <t>12A12.33</t>
  </si>
  <si>
    <t>12A12.34</t>
  </si>
  <si>
    <t>12A12.35</t>
  </si>
  <si>
    <t>12A12.36</t>
  </si>
  <si>
    <t>12A12.37</t>
  </si>
  <si>
    <t>12A12.38</t>
  </si>
  <si>
    <t>12A12.39</t>
  </si>
  <si>
    <t>12A12.40</t>
  </si>
  <si>
    <t>12A12.41</t>
  </si>
  <si>
    <t>12A12.42</t>
  </si>
  <si>
    <t>12A12.43</t>
  </si>
  <si>
    <t>12A12.44</t>
  </si>
  <si>
    <t>12A12.45</t>
  </si>
  <si>
    <t>12A12.46</t>
  </si>
  <si>
    <t>12A12.47</t>
  </si>
  <si>
    <t>12A12.48</t>
  </si>
  <si>
    <t>12A13.01</t>
  </si>
  <si>
    <t>12A13.02</t>
  </si>
  <si>
    <t>12A13.03</t>
  </si>
  <si>
    <t>12A13.04</t>
  </si>
  <si>
    <t>12A13.05</t>
  </si>
  <si>
    <t>12A13.06</t>
  </si>
  <si>
    <t>12A13.07</t>
  </si>
  <si>
    <t>12A13.08</t>
  </si>
  <si>
    <t>12A13.09</t>
  </si>
  <si>
    <t>12A13.10</t>
  </si>
  <si>
    <t>12A13.11</t>
  </si>
  <si>
    <t>12A13.12</t>
  </si>
  <si>
    <t>12A13.13</t>
  </si>
  <si>
    <t>12A13.14</t>
  </si>
  <si>
    <t>12A13.15</t>
  </si>
  <si>
    <t>12A13.16</t>
  </si>
  <si>
    <t>12A13.17</t>
  </si>
  <si>
    <t>12A13.18</t>
  </si>
  <si>
    <t>12A13.19</t>
  </si>
  <si>
    <t>12A13.20</t>
  </si>
  <si>
    <t>12A13.21</t>
  </si>
  <si>
    <t>12A13.22</t>
  </si>
  <si>
    <t>12A13.23</t>
  </si>
  <si>
    <t>12A13.24</t>
  </si>
  <si>
    <t>12A13.25</t>
  </si>
  <si>
    <t>12A13.26</t>
  </si>
  <si>
    <t>12A13.27</t>
  </si>
  <si>
    <t>12A13.28</t>
  </si>
  <si>
    <t>12A13.29</t>
  </si>
  <si>
    <t>12A13.30</t>
  </si>
  <si>
    <t>12A13.31</t>
  </si>
  <si>
    <t>12A13.32</t>
  </si>
  <si>
    <t>12A13.33</t>
  </si>
  <si>
    <t>12A13.34</t>
  </si>
  <si>
    <t>12A13.35</t>
  </si>
  <si>
    <t>12A13.36</t>
  </si>
  <si>
    <t>12A13.37</t>
  </si>
  <si>
    <t>12A13.38</t>
  </si>
  <si>
    <t>12A13.39</t>
  </si>
  <si>
    <t>12A13.40</t>
  </si>
  <si>
    <t>12A13.41</t>
  </si>
  <si>
    <t>12A13.42</t>
  </si>
  <si>
    <t>12A13.43</t>
  </si>
  <si>
    <t>12A13.44</t>
  </si>
  <si>
    <t>12A13.45</t>
  </si>
  <si>
    <t>12A13.46</t>
  </si>
  <si>
    <t>12A13.47</t>
  </si>
  <si>
    <t>12A13.48</t>
  </si>
  <si>
    <t>12A14.01</t>
  </si>
  <si>
    <t>12A14.02</t>
  </si>
  <si>
    <t>12A14.03</t>
  </si>
  <si>
    <t>12A14.04</t>
  </si>
  <si>
    <t>12A14.05</t>
  </si>
  <si>
    <t>12A14.06</t>
  </si>
  <si>
    <t>12A14.07</t>
  </si>
  <si>
    <t>12A14.08</t>
  </si>
  <si>
    <t>12A14.09</t>
  </si>
  <si>
    <t>12A14.10</t>
  </si>
  <si>
    <t>12A14.11</t>
  </si>
  <si>
    <t>12A14.12</t>
  </si>
  <si>
    <t>12A14.13</t>
  </si>
  <si>
    <t>12A14.14</t>
  </si>
  <si>
    <t>12A14.15</t>
  </si>
  <si>
    <t>12A14.16</t>
  </si>
  <si>
    <t>12A14.17</t>
  </si>
  <si>
    <t>12A14.18</t>
  </si>
  <si>
    <t>12A14.19</t>
  </si>
  <si>
    <t>12A14.20</t>
  </si>
  <si>
    <t>12A14.21</t>
  </si>
  <si>
    <t>12A14.22</t>
  </si>
  <si>
    <t>12A14.23</t>
  </si>
  <si>
    <t>12A14.24</t>
  </si>
  <si>
    <t>12A14.25</t>
  </si>
  <si>
    <t>12A14.26</t>
  </si>
  <si>
    <t>12A14.27</t>
  </si>
  <si>
    <t>12A14.28</t>
  </si>
  <si>
    <t>12A14.29</t>
  </si>
  <si>
    <t>12A14.30</t>
  </si>
  <si>
    <t>12A14.31</t>
  </si>
  <si>
    <t>12A14.32</t>
  </si>
  <si>
    <t>12A14.33</t>
  </si>
  <si>
    <t>12A14.34</t>
  </si>
  <si>
    <t>12A14.35</t>
  </si>
  <si>
    <t>12A14.36</t>
  </si>
  <si>
    <t>12A14.37</t>
  </si>
  <si>
    <t>12A14.38</t>
  </si>
  <si>
    <t>12A14.39</t>
  </si>
  <si>
    <t>12A14.40</t>
  </si>
  <si>
    <t>12A14.41</t>
  </si>
  <si>
    <t>12A14.42</t>
  </si>
  <si>
    <t>12A14.43</t>
  </si>
  <si>
    <t>12A14.44</t>
  </si>
  <si>
    <t>12A14.45</t>
  </si>
  <si>
    <t>12A14.46</t>
  </si>
  <si>
    <t>12A14.47</t>
  </si>
  <si>
    <t>12A14.48</t>
  </si>
  <si>
    <t>11A1</t>
  </si>
  <si>
    <t>Nguyễn Vũ Tuyết An</t>
  </si>
  <si>
    <t xml:space="preserve">Nguyễn Vũ Tuyết </t>
  </si>
  <si>
    <t>Nguyễn Bảo Anh</t>
  </si>
  <si>
    <t>Phạm Thị Tuyết Anh</t>
  </si>
  <si>
    <t>Phan Ngọc Châu</t>
  </si>
  <si>
    <t xml:space="preserve">Phan Ngọc </t>
  </si>
  <si>
    <t>Hoàng Minh Đức</t>
  </si>
  <si>
    <t xml:space="preserve">Hoàng Minh </t>
  </si>
  <si>
    <t>Võ Thùy Dương</t>
  </si>
  <si>
    <t xml:space="preserve">Võ Thùy </t>
  </si>
  <si>
    <t>Susan Anne Gardner</t>
  </si>
  <si>
    <t xml:space="preserve">Susan Anne </t>
  </si>
  <si>
    <t>Gardner</t>
  </si>
  <si>
    <t>Trần Mai Bảo Hân</t>
  </si>
  <si>
    <t xml:space="preserve">Trần Mai Bảo </t>
  </si>
  <si>
    <t>Nguyễn Phúc Hưng</t>
  </si>
  <si>
    <t>Đào Gia Huy</t>
  </si>
  <si>
    <t xml:space="preserve">Đào Gia </t>
  </si>
  <si>
    <t>Huỳnh Thị Như Huỳnh</t>
  </si>
  <si>
    <t xml:space="preserve">Huỳnh Thị Như </t>
  </si>
  <si>
    <t>Huỳnh</t>
  </si>
  <si>
    <t>Nguyễn Tuấn Kiệt</t>
  </si>
  <si>
    <t>Lê Thị Thùy Linh</t>
  </si>
  <si>
    <t xml:space="preserve">Lê Thị Thùy </t>
  </si>
  <si>
    <t>Trần Hiền Minh</t>
  </si>
  <si>
    <t xml:space="preserve">Trần Hiền </t>
  </si>
  <si>
    <t>Nguyễn Thị Kim Ngân</t>
  </si>
  <si>
    <t>Lý Thảo Nguyên</t>
  </si>
  <si>
    <t xml:space="preserve">Lý Thảo </t>
  </si>
  <si>
    <t>Nguyễn Long Nhân</t>
  </si>
  <si>
    <t xml:space="preserve">Nguyễn Long </t>
  </si>
  <si>
    <t>Trần Trung Nhi</t>
  </si>
  <si>
    <t xml:space="preserve">Trần Trung </t>
  </si>
  <si>
    <t>Nguyễn Vũ Yến Nhi</t>
  </si>
  <si>
    <t xml:space="preserve">Nguyễn Vũ Yến </t>
  </si>
  <si>
    <t>Nguyễn Thanh Như</t>
  </si>
  <si>
    <t>Đoàn Đức Minh Quân</t>
  </si>
  <si>
    <t xml:space="preserve">Đoàn Đức Minh </t>
  </si>
  <si>
    <t>Nguyễn Phạm Hồ Kim Quyên</t>
  </si>
  <si>
    <t xml:space="preserve">Nguyễn Phạm Hồ Kim </t>
  </si>
  <si>
    <t>Nguyễn Thị My Sa</t>
  </si>
  <si>
    <t xml:space="preserve">Nguyễn Thị My </t>
  </si>
  <si>
    <t>Sa</t>
  </si>
  <si>
    <t>Trương Văn Sang</t>
  </si>
  <si>
    <t xml:space="preserve">Trương Văn </t>
  </si>
  <si>
    <t>Bùi Nguyễn Ngươn Thái</t>
  </si>
  <si>
    <t xml:space="preserve">Bùi Nguyễn Ngươn </t>
  </si>
  <si>
    <t>Phạm Phương Thảo</t>
  </si>
  <si>
    <t xml:space="preserve">Phạm Phương </t>
  </si>
  <si>
    <t>Nguyễn Ngọc Thảo</t>
  </si>
  <si>
    <t>Lê Phúc Thịnh</t>
  </si>
  <si>
    <t xml:space="preserve">Lê Phúc </t>
  </si>
  <si>
    <t>Dương Hồng Thủy</t>
  </si>
  <si>
    <t xml:space="preserve">Dương Hồng </t>
  </si>
  <si>
    <t>Thủy</t>
  </si>
  <si>
    <t>Lã Thị Ngọc Trâm</t>
  </si>
  <si>
    <t xml:space="preserve">Lã Thị Ngọc </t>
  </si>
  <si>
    <t>Mạch Thị Trâm</t>
  </si>
  <si>
    <t xml:space="preserve">Mạch Thị </t>
  </si>
  <si>
    <t>Nguyễn Ngọc Hải Triều</t>
  </si>
  <si>
    <t>Triều</t>
  </si>
  <si>
    <t>Bùi Thanh Trúc</t>
  </si>
  <si>
    <t xml:space="preserve">Bùi Thanh </t>
  </si>
  <si>
    <t>Trần Văn Tuấn</t>
  </si>
  <si>
    <t>Nguyễn Thị Tuyền</t>
  </si>
  <si>
    <t>Tuyền</t>
  </si>
  <si>
    <t>Nguyễn Thị Thanh Vân</t>
  </si>
  <si>
    <t>Giáp Hoàng Ngọc Vy</t>
  </si>
  <si>
    <t xml:space="preserve">Giáp Hoàng Ngọc </t>
  </si>
  <si>
    <t>Lý Nguyễn Thảo Vy</t>
  </si>
  <si>
    <t xml:space="preserve">Lý Nguyễn Thảo </t>
  </si>
  <si>
    <t>Trần Hồng Yến</t>
  </si>
  <si>
    <t>Huỳnh Lê Phương Vy</t>
  </si>
  <si>
    <t xml:space="preserve">Huỳnh Lê Phương </t>
  </si>
  <si>
    <t>11A2</t>
  </si>
  <si>
    <t>Trần Hồng Bình An</t>
  </si>
  <si>
    <t xml:space="preserve">Trần Hồng Bình </t>
  </si>
  <si>
    <t>Nguyễn Quốc Bảo</t>
  </si>
  <si>
    <t>Lê Thị Ngọc Châu</t>
  </si>
  <si>
    <t>Lê Thị Quỳnh Giao</t>
  </si>
  <si>
    <t>Lê Thị Thanh Hiền</t>
  </si>
  <si>
    <t xml:space="preserve">Lê Thị Thanh </t>
  </si>
  <si>
    <t>Trần Minh Huy</t>
  </si>
  <si>
    <t>Nguyễn Anh Khoa</t>
  </si>
  <si>
    <t>Trần Hồ Mỹ Kim</t>
  </si>
  <si>
    <t xml:space="preserve">Trần Hồ Mỹ </t>
  </si>
  <si>
    <t>Lê Hoàng Minh</t>
  </si>
  <si>
    <t>Nguyễn Ngọc Kim Ngân</t>
  </si>
  <si>
    <t>Châu Bảo Ngọc</t>
  </si>
  <si>
    <t xml:space="preserve">Châu Bảo </t>
  </si>
  <si>
    <t>Nguyễn Thị Bảo Nguyên</t>
  </si>
  <si>
    <t xml:space="preserve">Nguyễn Thị Bảo </t>
  </si>
  <si>
    <t>Hồ Thị Cẩm Nhi</t>
  </si>
  <si>
    <t xml:space="preserve">Hồ Thị Cẩm </t>
  </si>
  <si>
    <t>Nguyễn Yến Như</t>
  </si>
  <si>
    <t xml:space="preserve">Nguyễn Yến </t>
  </si>
  <si>
    <t>Lê Thành Phú</t>
  </si>
  <si>
    <t>Trần Minh Quang</t>
  </si>
  <si>
    <t>Hồ Thị Ngọc Quỳnh</t>
  </si>
  <si>
    <t xml:space="preserve">Hồ Thị Ngọc </t>
  </si>
  <si>
    <t>Lê Thành Tài</t>
  </si>
  <si>
    <t>Nguyễn Duy Thắng</t>
  </si>
  <si>
    <t>Võ Yến Thanh</t>
  </si>
  <si>
    <t xml:space="preserve">Võ Yến </t>
  </si>
  <si>
    <t>Lê Trang Thanh Thảo</t>
  </si>
  <si>
    <t xml:space="preserve">Lê Trang Thanh </t>
  </si>
  <si>
    <t>Huỳnh Lê Thiên Thư</t>
  </si>
  <si>
    <t xml:space="preserve">Huỳnh Lê Thiên </t>
  </si>
  <si>
    <t>Phạm Hồng Thủy</t>
  </si>
  <si>
    <t>Trần Vũ Ngọc Thy</t>
  </si>
  <si>
    <t xml:space="preserve">Trần Vũ Ngọc </t>
  </si>
  <si>
    <t>Nguyễn Phạm Bảo Trân</t>
  </si>
  <si>
    <t xml:space="preserve">Nguyễn Phạm Bảo </t>
  </si>
  <si>
    <t>Lê Thị Cẩm Tú</t>
  </si>
  <si>
    <t xml:space="preserve">Lê Thị Cẩm </t>
  </si>
  <si>
    <t>Đặng Quang Tuấn</t>
  </si>
  <si>
    <t xml:space="preserve">Đặng Quang </t>
  </si>
  <si>
    <t>Nguyễn Sơn Tùng</t>
  </si>
  <si>
    <t xml:space="preserve">Nguyễn Sơn </t>
  </si>
  <si>
    <t>Tùng</t>
  </si>
  <si>
    <t>Nguyễn Thị Kim Uyên</t>
  </si>
  <si>
    <t>Võ Lê Khải Vân</t>
  </si>
  <si>
    <t xml:space="preserve">Võ Lê Khải </t>
  </si>
  <si>
    <t>Phạm Vũ Thảo Vy</t>
  </si>
  <si>
    <t xml:space="preserve">Phạm Vũ Thảo </t>
  </si>
  <si>
    <t>Lường Lâm Xuân</t>
  </si>
  <si>
    <t xml:space="preserve">Lường Lâm </t>
  </si>
  <si>
    <t>Nguyễn Thị Bảo Như</t>
  </si>
  <si>
    <t>11A3</t>
  </si>
  <si>
    <t>Nguyễn Hoàng Vân Anh</t>
  </si>
  <si>
    <t xml:space="preserve">Nguyễn Hoàng Vân </t>
  </si>
  <si>
    <t>Trần Nguyễn Bích Châu</t>
  </si>
  <si>
    <t xml:space="preserve">Trần Nguyễn Bích </t>
  </si>
  <si>
    <t>Phạm Thanh Chúc</t>
  </si>
  <si>
    <t>Nguyễn Mạnh Cường</t>
  </si>
  <si>
    <t>Cường</t>
  </si>
  <si>
    <t>Nguyễn Thị Thanh Duyên</t>
  </si>
  <si>
    <t>Vũ Nhật Hạ</t>
  </si>
  <si>
    <t xml:space="preserve">Vũ Nhật </t>
  </si>
  <si>
    <t>Hạ</t>
  </si>
  <si>
    <t>Nguyễn Nam Hoàng</t>
  </si>
  <si>
    <t xml:space="preserve">Nguyễn Nam </t>
  </si>
  <si>
    <t>Vũ Gia Huy</t>
  </si>
  <si>
    <t xml:space="preserve">Vũ Gia </t>
  </si>
  <si>
    <t>Phạm Đăng Khoa</t>
  </si>
  <si>
    <t xml:space="preserve">Phạm Đăng </t>
  </si>
  <si>
    <t>Trương Ngọc Bằng Lăng</t>
  </si>
  <si>
    <t xml:space="preserve">Trương Ngọc Bằng </t>
  </si>
  <si>
    <t>Lăng</t>
  </si>
  <si>
    <t>Nguyễn Bá Lộc</t>
  </si>
  <si>
    <t>Nguyễn Hoàng Nam</t>
  </si>
  <si>
    <t>Nguyễn Xuân Thảo Nguyên</t>
  </si>
  <si>
    <t xml:space="preserve">Nguyễn Xuân Thảo </t>
  </si>
  <si>
    <t>Nguyễn Thị Ánh Nguyệt</t>
  </si>
  <si>
    <t xml:space="preserve">Nguyễn Thị Ánh </t>
  </si>
  <si>
    <t>Nguyệt</t>
  </si>
  <si>
    <t>Nguyễn Thị Phương Nhi</t>
  </si>
  <si>
    <t xml:space="preserve">Nguyễn Thị Phương </t>
  </si>
  <si>
    <t>Đỗ Phương Nhi</t>
  </si>
  <si>
    <t xml:space="preserve">Đỗ Phương </t>
  </si>
  <si>
    <t>Phạm Đoàn Minh Phúc</t>
  </si>
  <si>
    <t>Trần Minh Phương</t>
  </si>
  <si>
    <t>Nguyễn Trịnh Sơn Quyền</t>
  </si>
  <si>
    <t xml:space="preserve">Nguyễn Trịnh Sơn </t>
  </si>
  <si>
    <t>Quyền</t>
  </si>
  <si>
    <t>Nguyễn Vũ Như Quỳnh</t>
  </si>
  <si>
    <t xml:space="preserve">Nguyễn Vũ Như </t>
  </si>
  <si>
    <t>Lê Văn Sơn</t>
  </si>
  <si>
    <t xml:space="preserve">Lê Văn </t>
  </si>
  <si>
    <t>Trương Thành Tài</t>
  </si>
  <si>
    <t>Nguyễn Vũ Hữu Hoàng Thanh</t>
  </si>
  <si>
    <t xml:space="preserve">Nguyễn Vũ Hữu Hoàng </t>
  </si>
  <si>
    <t>Huỳnh Thị Trang Thanh</t>
  </si>
  <si>
    <t xml:space="preserve">Huỳnh Thị Trang </t>
  </si>
  <si>
    <t>Nguyễn Ngọc Thiên Thảo</t>
  </si>
  <si>
    <t xml:space="preserve">Nguyễn Ngọc Thiên </t>
  </si>
  <si>
    <t>Nguyễn Trọng Tiến</t>
  </si>
  <si>
    <t>Tiến</t>
  </si>
  <si>
    <t>Trần Nguyễn Tú Trâm</t>
  </si>
  <si>
    <t xml:space="preserve">Trần Nguyễn Tú </t>
  </si>
  <si>
    <t>Lê Minh Ngọc Trâm</t>
  </si>
  <si>
    <t xml:space="preserve">Lê Minh Ngọc </t>
  </si>
  <si>
    <t>Đỗ Nguyễn Bảo Trân</t>
  </si>
  <si>
    <t xml:space="preserve">Đỗ Nguyễn Bảo </t>
  </si>
  <si>
    <t>Nguyễn Minh Tuấn</t>
  </si>
  <si>
    <t>Tô Thanh Tuyền</t>
  </si>
  <si>
    <t xml:space="preserve">Tô Thanh </t>
  </si>
  <si>
    <t>Phùng Ngọc Uyên</t>
  </si>
  <si>
    <t xml:space="preserve">Phùng Ngọc </t>
  </si>
  <si>
    <t>Vũ Bích Vân</t>
  </si>
  <si>
    <t xml:space="preserve">Vũ Bích </t>
  </si>
  <si>
    <t>Nguyễn Hoàng Thanh Vũ</t>
  </si>
  <si>
    <t xml:space="preserve">Nguyễn Hoàng Thanh </t>
  </si>
  <si>
    <t>Nguyễn Ngọc Thảo Vy</t>
  </si>
  <si>
    <t xml:space="preserve">Nguyễn Ngọc Thảo </t>
  </si>
  <si>
    <t>Ngô Thị Như Ý</t>
  </si>
  <si>
    <t xml:space="preserve">Ngô Thị Như </t>
  </si>
  <si>
    <t>11A4</t>
  </si>
  <si>
    <t>Nguyễn Văn An</t>
  </si>
  <si>
    <t>Phạm Thị Phương Anh</t>
  </si>
  <si>
    <t xml:space="preserve">Phạm Thị Phương </t>
  </si>
  <si>
    <t>Nguyễn Đỗ Minh Châu</t>
  </si>
  <si>
    <t>Nguyễn Thành Đạt</t>
  </si>
  <si>
    <t xml:space="preserve">Nguyễn Thành </t>
  </si>
  <si>
    <t>Đoàn Thái Bình Dương</t>
  </si>
  <si>
    <t xml:space="preserve">Đoàn Thái Bình </t>
  </si>
  <si>
    <t>Trịnh Thị Thùy Dương</t>
  </si>
  <si>
    <t xml:space="preserve">Trịnh Thị Thùy </t>
  </si>
  <si>
    <t>Nguyễn Hoàng Duy</t>
  </si>
  <si>
    <t>Thái Đào Ngọc Hân</t>
  </si>
  <si>
    <t xml:space="preserve">Thái Đào Ngọc </t>
  </si>
  <si>
    <t>Trần Thanh Hằng</t>
  </si>
  <si>
    <t>Võ Chí Khang</t>
  </si>
  <si>
    <t xml:space="preserve">Võ Chí </t>
  </si>
  <si>
    <t>Phạm Ngọc Phú Khang</t>
  </si>
  <si>
    <t xml:space="preserve">Phạm Ngọc Phú </t>
  </si>
  <si>
    <t>Trần Đình Khôi</t>
  </si>
  <si>
    <t>Nguyễn Phúc Thùy Linh</t>
  </si>
  <si>
    <t xml:space="preserve">Nguyễn Phúc Thùy </t>
  </si>
  <si>
    <t>Dương Minh Lộc</t>
  </si>
  <si>
    <t xml:space="preserve">Dương Minh </t>
  </si>
  <si>
    <t>Cao Đức Mạnh</t>
  </si>
  <si>
    <t>Nguyễn Lê Ngọc Minh</t>
  </si>
  <si>
    <t xml:space="preserve">Nguyễn Lê Ngọc </t>
  </si>
  <si>
    <t>Phạm Ngọc Nhi</t>
  </si>
  <si>
    <t>Đặng Nguyễn Yến Nhi</t>
  </si>
  <si>
    <t xml:space="preserve">Đặng Nguyễn Yến </t>
  </si>
  <si>
    <t>Lâm Tâm Như</t>
  </si>
  <si>
    <t xml:space="preserve">Lâm Tâm </t>
  </si>
  <si>
    <t>Tôn Thất Vĩnh Phú</t>
  </si>
  <si>
    <t xml:space="preserve">Tôn Thất Vĩnh </t>
  </si>
  <si>
    <t>Lê Lưu Kiến Phúc</t>
  </si>
  <si>
    <t xml:space="preserve">Lê Lưu Kiến </t>
  </si>
  <si>
    <t>Tôn Thất Vĩnh Phúc</t>
  </si>
  <si>
    <t>Đinh Thị Kim Phụng</t>
  </si>
  <si>
    <t xml:space="preserve">Đinh Thị Kim </t>
  </si>
  <si>
    <t>Bùi Trọng Sửu</t>
  </si>
  <si>
    <t xml:space="preserve">Bùi Trọng </t>
  </si>
  <si>
    <t>Sửu</t>
  </si>
  <si>
    <t>Lê Văn Thanh</t>
  </si>
  <si>
    <t>Lại Đức Thịnh</t>
  </si>
  <si>
    <t xml:space="preserve">Lại Đức </t>
  </si>
  <si>
    <t>Khổng Kiều Minh Thư</t>
  </si>
  <si>
    <t xml:space="preserve">Khổng Kiều Minh </t>
  </si>
  <si>
    <t>Nguyễn Phạm Đức Trí</t>
  </si>
  <si>
    <t xml:space="preserve">Nguyễn Phạm Đức </t>
  </si>
  <si>
    <t>Lê Đoàn Thanh Trúc</t>
  </si>
  <si>
    <t xml:space="preserve">Lê Đoàn Thanh </t>
  </si>
  <si>
    <t>Trần Kiến Trung</t>
  </si>
  <si>
    <t xml:space="preserve">Trần Kiến </t>
  </si>
  <si>
    <t>Vũ Anh Tú</t>
  </si>
  <si>
    <t xml:space="preserve">Vũ Anh </t>
  </si>
  <si>
    <t>Nguyễn Tường Vi</t>
  </si>
  <si>
    <t xml:space="preserve">Nguyễn Tường </t>
  </si>
  <si>
    <t>Nguyễn Tú Vi</t>
  </si>
  <si>
    <t xml:space="preserve">Nguyễn Tú </t>
  </si>
  <si>
    <t>Lâm Thanh Vy</t>
  </si>
  <si>
    <t xml:space="preserve">Lâm Thanh </t>
  </si>
  <si>
    <t>Phạm Thị Hải Yến</t>
  </si>
  <si>
    <t xml:space="preserve">Phạm Thị Hải </t>
  </si>
  <si>
    <t>11A5</t>
  </si>
  <si>
    <t>Nguyễn Đức Hoàng</t>
  </si>
  <si>
    <t>Nguyễn Lâm Trọng Nhân</t>
  </si>
  <si>
    <t xml:space="preserve">Nguyễn Lâm Trọng </t>
  </si>
  <si>
    <t>11A6</t>
  </si>
  <si>
    <t>Phạm Công Lực</t>
  </si>
  <si>
    <t xml:space="preserve">Phạm Công </t>
  </si>
  <si>
    <t>Lực</t>
  </si>
  <si>
    <t>11A12</t>
  </si>
  <si>
    <t>11A7</t>
  </si>
  <si>
    <t>Trần Thị Hồng Ngọc</t>
  </si>
  <si>
    <t xml:space="preserve">Trần Thị Hồng </t>
  </si>
  <si>
    <t>Nguyễn Hoàng Nhi</t>
  </si>
  <si>
    <t>Nguyễn Hồ Minh Phương</t>
  </si>
  <si>
    <t xml:space="preserve">Nguyễn Hồ Minh </t>
  </si>
  <si>
    <t>Nguyễn Mai Quỳnh Trang</t>
  </si>
  <si>
    <t xml:space="preserve">Nguyễn Mai Quỳnh </t>
  </si>
  <si>
    <t>11A13</t>
  </si>
  <si>
    <t>Trần Phạm Mỹ Duyên</t>
  </si>
  <si>
    <t xml:space="preserve">Trần Phạm Mỹ </t>
  </si>
  <si>
    <t>Mai Thanh Hiền</t>
  </si>
  <si>
    <t xml:space="preserve">Mai Thanh </t>
  </si>
  <si>
    <t>Dương Hoàng Anh Kim</t>
  </si>
  <si>
    <t xml:space="preserve">Dương Hoàng Anh </t>
  </si>
  <si>
    <t>NGUYỄN THÙY TRÂM</t>
  </si>
  <si>
    <t xml:space="preserve">NGUYỄN THÙY </t>
  </si>
  <si>
    <t>TRÂM</t>
  </si>
  <si>
    <t>Bùi Ngọc Trâm</t>
  </si>
  <si>
    <t xml:space="preserve">Bùi Ngọc </t>
  </si>
  <si>
    <t>Ngô Thúy An</t>
  </si>
  <si>
    <t xml:space="preserve">Ngô Thúy </t>
  </si>
  <si>
    <t>Trần Ngọc Vân Anh</t>
  </si>
  <si>
    <t xml:space="preserve">Trần Ngọc Vân </t>
  </si>
  <si>
    <t>Dương Nguyễn Minh Bảo</t>
  </si>
  <si>
    <t xml:space="preserve">Dương Nguyễn Minh </t>
  </si>
  <si>
    <t>Trần Ngô Thanh Châu</t>
  </si>
  <si>
    <t xml:space="preserve">Trần Ngô Thanh </t>
  </si>
  <si>
    <t>Phan Quốc Đạt</t>
  </si>
  <si>
    <t xml:space="preserve">Phan Quốc </t>
  </si>
  <si>
    <t>Lê Văn Dũng</t>
  </si>
  <si>
    <t>Trương Quang Công Duy</t>
  </si>
  <si>
    <t xml:space="preserve">Trương Quang Công </t>
  </si>
  <si>
    <t>Trần Vũ Nam Hải</t>
  </si>
  <si>
    <t xml:space="preserve">Trần Vũ Nam </t>
  </si>
  <si>
    <t>Văn Gia Hào</t>
  </si>
  <si>
    <t xml:space="preserve">Văn Gia </t>
  </si>
  <si>
    <t>Hoàng Tiến Hồng</t>
  </si>
  <si>
    <t xml:space="preserve">Hoàng Tiến </t>
  </si>
  <si>
    <t>Hồng</t>
  </si>
  <si>
    <t>Nguyễn Công Huân</t>
  </si>
  <si>
    <t>Huân</t>
  </si>
  <si>
    <t>Trần Quang  Hùng</t>
  </si>
  <si>
    <t xml:space="preserve">Trần Quang  </t>
  </si>
  <si>
    <t>Lê Thanh Huy</t>
  </si>
  <si>
    <t>Nguyễn Thái Huy</t>
  </si>
  <si>
    <t>Lê Đức Quang Huy</t>
  </si>
  <si>
    <t xml:space="preserve">Lê Đức Quang </t>
  </si>
  <si>
    <t>Phạm Nguyên Khang</t>
  </si>
  <si>
    <t xml:space="preserve">Phạm Nguyên </t>
  </si>
  <si>
    <t>Nguyễn Khoa</t>
  </si>
  <si>
    <t xml:space="preserve">Nguyễn </t>
  </si>
  <si>
    <t>Nguyễn Thị Thúy Kiều</t>
  </si>
  <si>
    <t xml:space="preserve">Nguyễn Thị Thúy </t>
  </si>
  <si>
    <t>Bùi Nguyễn Khánh Linh</t>
  </si>
  <si>
    <t xml:space="preserve">Bùi Nguyễn Khánh </t>
  </si>
  <si>
    <t>Thái Võ Hoàng Long</t>
  </si>
  <si>
    <t xml:space="preserve">Thái Võ Hoàng </t>
  </si>
  <si>
    <t>Nguyễn Lê Thảo My</t>
  </si>
  <si>
    <t xml:space="preserve">Nguyễn Lê Thảo </t>
  </si>
  <si>
    <t>Lê Bùi Ngọc Nga</t>
  </si>
  <si>
    <t xml:space="preserve">Lê Bùi Ngọc </t>
  </si>
  <si>
    <t>Huỳnh Khánh Ngân</t>
  </si>
  <si>
    <t>Lê Nguyễn Nguyệt Nghi</t>
  </si>
  <si>
    <t xml:space="preserve">Lê Nguyễn Nguyệt </t>
  </si>
  <si>
    <t>Nguyễn Thị Thảo Nguyên</t>
  </si>
  <si>
    <t xml:space="preserve">Nguyễn Thị Thảo </t>
  </si>
  <si>
    <t>Thạch Thị Bé Nhi</t>
  </si>
  <si>
    <t xml:space="preserve">Thạch Thị Bé </t>
  </si>
  <si>
    <t>Trần Thị Quỳnh Như</t>
  </si>
  <si>
    <t xml:space="preserve">Trần Thị Quỳnh </t>
  </si>
  <si>
    <t>Phạm Gia Phú</t>
  </si>
  <si>
    <t xml:space="preserve">Phạm Gia </t>
  </si>
  <si>
    <t>Đoàn Hoàng Quân</t>
  </si>
  <si>
    <t xml:space="preserve">Đoàn Hoàng </t>
  </si>
  <si>
    <t>Dương Nguyễn Minh Quốc</t>
  </si>
  <si>
    <t>Quốc</t>
  </si>
  <si>
    <t>Trần Hồng Sang</t>
  </si>
  <si>
    <t>Nguyễn Thị Thảo</t>
  </si>
  <si>
    <t>Trần Xuân Thịnh</t>
  </si>
  <si>
    <t xml:space="preserve">Trần Xuân </t>
  </si>
  <si>
    <t>Võ Thanh Thúy</t>
  </si>
  <si>
    <t>Trần Anh Tiến</t>
  </si>
  <si>
    <t>Mã Thiên Tứ</t>
  </si>
  <si>
    <t xml:space="preserve">Mã Thiên </t>
  </si>
  <si>
    <t>Tứ</t>
  </si>
  <si>
    <t>Trần Võ Thanh Tuyền</t>
  </si>
  <si>
    <t xml:space="preserve">Trần Võ Thanh </t>
  </si>
  <si>
    <t>NGUYỄN NHẬT PHƯƠNG VY</t>
  </si>
  <si>
    <t xml:space="preserve">NGUYỄN NHẬT PHƯƠNG </t>
  </si>
  <si>
    <t>VY</t>
  </si>
  <si>
    <t>Mai Yến Vy</t>
  </si>
  <si>
    <t xml:space="preserve">Mai Yến </t>
  </si>
  <si>
    <t>Trà Ngọc Đức</t>
  </si>
  <si>
    <t xml:space="preserve">Trà Ngọc </t>
  </si>
  <si>
    <t>Phạm Trường Giang</t>
  </si>
  <si>
    <t xml:space="preserve">Phạm Trường </t>
  </si>
  <si>
    <t>Trần Nguyễn Vân Anh</t>
  </si>
  <si>
    <t xml:space="preserve">Trần Nguyễn Vân </t>
  </si>
  <si>
    <t>Nguyễn Quốc Đạt</t>
  </si>
  <si>
    <t>Trần Văn Duy</t>
  </si>
  <si>
    <t>Phạm Thanh Hà</t>
  </si>
  <si>
    <t>Đặng Đào Hoa</t>
  </si>
  <si>
    <t xml:space="preserve">Đặng Đào </t>
  </si>
  <si>
    <t>Lê Thị Tuyết Hồng</t>
  </si>
  <si>
    <t xml:space="preserve">Lê Thị Tuyết </t>
  </si>
  <si>
    <t>Hồ Minh Khang</t>
  </si>
  <si>
    <t xml:space="preserve">Hồ Minh </t>
  </si>
  <si>
    <t>Nguyễn Vương Tuấn Khanh</t>
  </si>
  <si>
    <t xml:space="preserve">Nguyễn Vương Tuấn </t>
  </si>
  <si>
    <t>Nguyễn Trần Gia Lạc</t>
  </si>
  <si>
    <t xml:space="preserve">Nguyễn Trần Gia </t>
  </si>
  <si>
    <t>Lạc</t>
  </si>
  <si>
    <t>Phan Hoàng Lâm</t>
  </si>
  <si>
    <t>Đào Thanh Liêm</t>
  </si>
  <si>
    <t xml:space="preserve">Đào Thanh </t>
  </si>
  <si>
    <t>Liêm</t>
  </si>
  <si>
    <t>Đào Thảo Linh</t>
  </si>
  <si>
    <t xml:space="preserve">Đào Thảo </t>
  </si>
  <si>
    <t>Vũ Nhật Linh</t>
  </si>
  <si>
    <t>Ngô Thành Long</t>
  </si>
  <si>
    <t xml:space="preserve">Ngô Thành </t>
  </si>
  <si>
    <t>Võ Nhật Minh</t>
  </si>
  <si>
    <t xml:space="preserve">Võ Nhật </t>
  </si>
  <si>
    <t>Nguyễn Chí Minh</t>
  </si>
  <si>
    <t xml:space="preserve">Nguyễn Chí </t>
  </si>
  <si>
    <t>Nguyễn Trang Diễm My</t>
  </si>
  <si>
    <t xml:space="preserve">Nguyễn Trang Diễm </t>
  </si>
  <si>
    <t>Nguyễn Vũ Nam</t>
  </si>
  <si>
    <t xml:space="preserve">Nguyễn Vũ </t>
  </si>
  <si>
    <t>Đặng Hoàng Thúy Nga</t>
  </si>
  <si>
    <t xml:space="preserve">Đặng Hoàng Thúy </t>
  </si>
  <si>
    <t>Nguyễn Vũ Tuyết Ngân</t>
  </si>
  <si>
    <t>Trần Đình Nghị</t>
  </si>
  <si>
    <t>Lê Trung Nghĩa</t>
  </si>
  <si>
    <t xml:space="preserve">Lê Trung </t>
  </si>
  <si>
    <t>Nguyễn Hiếu Nghĩa</t>
  </si>
  <si>
    <t xml:space="preserve">Nguyễn Hiếu </t>
  </si>
  <si>
    <t>Nguyễn Thị Bích Ngọc</t>
  </si>
  <si>
    <t>Đinh Như Ngọc</t>
  </si>
  <si>
    <t xml:space="preserve">Đinh Như </t>
  </si>
  <si>
    <t>Nguyễn Vũ Thảo Nhi</t>
  </si>
  <si>
    <t xml:space="preserve">Nguyễn Vũ Thảo </t>
  </si>
  <si>
    <t>Đàm Thị Quỳnh Như</t>
  </si>
  <si>
    <t xml:space="preserve">Đàm Thị Quỳnh </t>
  </si>
  <si>
    <t>Phạm Nguyễn Quỳnh Như</t>
  </si>
  <si>
    <t xml:space="preserve">Phạm Nguyễn Quỳnh </t>
  </si>
  <si>
    <t>Nguyễn Kim Oanh</t>
  </si>
  <si>
    <t>Oanh</t>
  </si>
  <si>
    <t>Trần Trọng Phúc</t>
  </si>
  <si>
    <t xml:space="preserve">Trần Trọng </t>
  </si>
  <si>
    <t>Phạm Thị Hiếu Thảo</t>
  </si>
  <si>
    <t xml:space="preserve">Phạm Thị Hiếu </t>
  </si>
  <si>
    <t>Võ Thị Anh Thư</t>
  </si>
  <si>
    <t xml:space="preserve">Võ Thị Anh </t>
  </si>
  <si>
    <t>Trương Hoàng Tín</t>
  </si>
  <si>
    <t xml:space="preserve">Trương Hoàng </t>
  </si>
  <si>
    <t>Lâm Thị Bảo Trân</t>
  </si>
  <si>
    <t xml:space="preserve">Lâm Thị Bảo </t>
  </si>
  <si>
    <t>Nguyễn Hoàng Tấn Trung</t>
  </si>
  <si>
    <t xml:space="preserve">Nguyễn Hoàng Tấn </t>
  </si>
  <si>
    <t>Ngô Nguyễn Ái Vy</t>
  </si>
  <si>
    <t xml:space="preserve">Ngô Nguyễn Ái </t>
  </si>
  <si>
    <t>Trần Thượng Bình An</t>
  </si>
  <si>
    <t xml:space="preserve">Trần Thượng Bình </t>
  </si>
  <si>
    <t>Phan Đoàn Phương Anh</t>
  </si>
  <si>
    <t xml:space="preserve">Phan Đoàn Phương </t>
  </si>
  <si>
    <t>Quách Huỳnh Vân Anh</t>
  </si>
  <si>
    <t xml:space="preserve">Quách Huỳnh Vân </t>
  </si>
  <si>
    <t>Hoàng Ngọc Gia Bảo</t>
  </si>
  <si>
    <t xml:space="preserve">Hoàng Ngọc Gia </t>
  </si>
  <si>
    <t>Trương Quang Đạt</t>
  </si>
  <si>
    <t>Dư Lê Đăng Dương</t>
  </si>
  <si>
    <t xml:space="preserve">Dư Lê Đăng </t>
  </si>
  <si>
    <t>Võ Khánh Duy</t>
  </si>
  <si>
    <t xml:space="preserve">Võ Khánh </t>
  </si>
  <si>
    <t>Dương Ngọc Minh Hà</t>
  </si>
  <si>
    <t xml:space="preserve">Dương Ngọc Minh </t>
  </si>
  <si>
    <t>Lại Thị Tuyết Hoa</t>
  </si>
  <si>
    <t xml:space="preserve">Lại Thị Tuyết </t>
  </si>
  <si>
    <t>Nguyễn Tiến Hùng</t>
  </si>
  <si>
    <t>Nguyễn Hoàng Quốc Huy</t>
  </si>
  <si>
    <t xml:space="preserve">Nguyễn Hoàng Quốc </t>
  </si>
  <si>
    <t>Đặng Hữu Kha</t>
  </si>
  <si>
    <t xml:space="preserve">Đặng Hữu </t>
  </si>
  <si>
    <t>Kha</t>
  </si>
  <si>
    <t>Nguyễn Vân Khanh</t>
  </si>
  <si>
    <t xml:space="preserve">Nguyễn Vân </t>
  </si>
  <si>
    <t>Lê Thanh Lâm</t>
  </si>
  <si>
    <t>Nguyễn Thị Ngọc Loan</t>
  </si>
  <si>
    <t>Loan</t>
  </si>
  <si>
    <t>Lê Công Hữu Lộc</t>
  </si>
  <si>
    <t xml:space="preserve">Lê Công Hữu </t>
  </si>
  <si>
    <t>Lê Trần Tiến Minh</t>
  </si>
  <si>
    <t xml:space="preserve">Lê Trần Tiến </t>
  </si>
  <si>
    <t>Lê Hoàng Nam</t>
  </si>
  <si>
    <t>Lê Trọng Nghĩa</t>
  </si>
  <si>
    <t xml:space="preserve">Lê Trọng </t>
  </si>
  <si>
    <t>Trương Thị Yến Nhi</t>
  </si>
  <si>
    <t xml:space="preserve">Trương Thị Yến </t>
  </si>
  <si>
    <t>Nguyễn Ngọc Thảo Như</t>
  </si>
  <si>
    <t>Phạm Minh Nhựt</t>
  </si>
  <si>
    <t>Nhựt</t>
  </si>
  <si>
    <t>Hồ Lâm Minh Phát</t>
  </si>
  <si>
    <t xml:space="preserve">Hồ Lâm Minh </t>
  </si>
  <si>
    <t>Nguyễn Thanh Phong</t>
  </si>
  <si>
    <t>Nguyễn Hoàng Phúc</t>
  </si>
  <si>
    <t>Nguyễn Thị Như Quỳnh</t>
  </si>
  <si>
    <t xml:space="preserve">Nguyễn Thị Như </t>
  </si>
  <si>
    <t>Lê Quốc Thanh</t>
  </si>
  <si>
    <t>Phan Lê Thanh Thảo</t>
  </si>
  <si>
    <t xml:space="preserve">Phan Lê Thanh </t>
  </si>
  <si>
    <t>Trần Vũ Phương Thảo</t>
  </si>
  <si>
    <t xml:space="preserve">Trần Vũ Phương </t>
  </si>
  <si>
    <t>Đinh Nguyễn Phúc Thiện</t>
  </si>
  <si>
    <t xml:space="preserve">Đinh Nguyễn Phúc </t>
  </si>
  <si>
    <t>Đỗ Gia Thịnh</t>
  </si>
  <si>
    <t xml:space="preserve">Đỗ Gia </t>
  </si>
  <si>
    <t>Lý Hoàng Minh Thư</t>
  </si>
  <si>
    <t xml:space="preserve">Lý Hoàng Minh </t>
  </si>
  <si>
    <t>Lê Thị Diểm Thúy</t>
  </si>
  <si>
    <t xml:space="preserve">Lê Thị Diểm </t>
  </si>
  <si>
    <t>Trần Đỗ Thanh Toàn</t>
  </si>
  <si>
    <t xml:space="preserve">Trần Đỗ Thanh </t>
  </si>
  <si>
    <t>Phan Huỳnh Thanh Trúc</t>
  </si>
  <si>
    <t xml:space="preserve">Phan Huỳnh Thanh </t>
  </si>
  <si>
    <t>Phạm Văn Minh Trường</t>
  </si>
  <si>
    <t xml:space="preserve">Phạm Văn Minh </t>
  </si>
  <si>
    <t>Hồ Văn Tuấn</t>
  </si>
  <si>
    <t xml:space="preserve">Hồ Văn </t>
  </si>
  <si>
    <t>Nguyễn Tường Vy</t>
  </si>
  <si>
    <t>Cao Trần Thảo Vy</t>
  </si>
  <si>
    <t xml:space="preserve">Cao Trần Thảo </t>
  </si>
  <si>
    <t>11A8</t>
  </si>
  <si>
    <t>Phùng Thu An</t>
  </si>
  <si>
    <t xml:space="preserve">Phùng Thu </t>
  </si>
  <si>
    <t>Vũ Khắc Ân</t>
  </si>
  <si>
    <t xml:space="preserve">Vũ Khắc </t>
  </si>
  <si>
    <t>Nguyễn Trần Hoàng Anh</t>
  </si>
  <si>
    <t xml:space="preserve">Nguyễn Trần Hoàng </t>
  </si>
  <si>
    <t>Nguyễn Thi Ngọc Ánh</t>
  </si>
  <si>
    <t xml:space="preserve">Nguyễn Thi Ngọc </t>
  </si>
  <si>
    <t>Nguyễn Văn Gia Bảo</t>
  </si>
  <si>
    <t xml:space="preserve">Nguyễn Văn Gia </t>
  </si>
  <si>
    <t>Đỗ Quốc Bình</t>
  </si>
  <si>
    <t xml:space="preserve">Đỗ Quốc </t>
  </si>
  <si>
    <t>Trương Quang Đại</t>
  </si>
  <si>
    <t>Lâm Tiến Đạt</t>
  </si>
  <si>
    <t xml:space="preserve">Lâm Tiến </t>
  </si>
  <si>
    <t>Nguyễn Thị Ngọc Diễm</t>
  </si>
  <si>
    <t>Diễm</t>
  </si>
  <si>
    <t>Phan Ngô Thùy Dung</t>
  </si>
  <si>
    <t xml:space="preserve">Phan Ngô Thùy </t>
  </si>
  <si>
    <t>Phạm Thị Phương Dung</t>
  </si>
  <si>
    <t>Nguyễn Trung Dương</t>
  </si>
  <si>
    <t>Trần Tấn Thái Hùng</t>
  </si>
  <si>
    <t xml:space="preserve">Trần Tấn Thái </t>
  </si>
  <si>
    <t>Hà Ngọc Kha</t>
  </si>
  <si>
    <t xml:space="preserve">Hà Ngọc </t>
  </si>
  <si>
    <t>Nguyễn Anh Kiệt</t>
  </si>
  <si>
    <t>Phan Chánh Lập</t>
  </si>
  <si>
    <t xml:space="preserve">Phan Chánh </t>
  </si>
  <si>
    <t>Lập</t>
  </si>
  <si>
    <t>Võ Thành Long</t>
  </si>
  <si>
    <t xml:space="preserve">Võ Thành </t>
  </si>
  <si>
    <t>Nguyễn Anh Mẫn</t>
  </si>
  <si>
    <t>Huỳnh Phương Minh</t>
  </si>
  <si>
    <t xml:space="preserve">Huỳnh Phương </t>
  </si>
  <si>
    <t>Lê Ngọc Bảo Ngân</t>
  </si>
  <si>
    <t xml:space="preserve">Lê Ngọc Bảo </t>
  </si>
  <si>
    <t>Nguyễn Đăng Nguyên</t>
  </si>
  <si>
    <t>Phạm Đỗ Nguyệt Nhi</t>
  </si>
  <si>
    <t xml:space="preserve">Phạm Đỗ Nguyệt </t>
  </si>
  <si>
    <t>Nguyễn An Ninh</t>
  </si>
  <si>
    <t>Ninh</t>
  </si>
  <si>
    <t>Đỗ Anh Phong</t>
  </si>
  <si>
    <t xml:space="preserve">Đỗ Anh </t>
  </si>
  <si>
    <t>Nguyễn Thanh Hoài Phúc</t>
  </si>
  <si>
    <t xml:space="preserve">Nguyễn Thanh Hoài </t>
  </si>
  <si>
    <t>Đặng Minh Quang</t>
  </si>
  <si>
    <t xml:space="preserve">Đặng Minh </t>
  </si>
  <si>
    <t>Trịnh Phạm Phú Quang</t>
  </si>
  <si>
    <t xml:space="preserve">Trịnh Phạm Phú </t>
  </si>
  <si>
    <t>Nguyễn Hữu Tài</t>
  </si>
  <si>
    <t xml:space="preserve">Nguyễn Hữu </t>
  </si>
  <si>
    <t>Nguyễn Đình Thái</t>
  </si>
  <si>
    <t>Đoàn Thường Thân</t>
  </si>
  <si>
    <t xml:space="preserve">Đoàn Thường </t>
  </si>
  <si>
    <t>Thân</t>
  </si>
  <si>
    <t>NGUYỄN THỊ LOAN THẢO</t>
  </si>
  <si>
    <t xml:space="preserve">NGUYỄN THỊ LOAN </t>
  </si>
  <si>
    <t>THẢO</t>
  </si>
  <si>
    <t>Lê Nguyễn Minh Thư</t>
  </si>
  <si>
    <t xml:space="preserve">Lê Nguyễn Minh </t>
  </si>
  <si>
    <t>Trương Thị Minh Thư</t>
  </si>
  <si>
    <t xml:space="preserve">Trương Thị Minh </t>
  </si>
  <si>
    <t>Lâm Thị Anh Thư</t>
  </si>
  <si>
    <t xml:space="preserve">Lâm Thị Anh </t>
  </si>
  <si>
    <t>Võ Văn Thương</t>
  </si>
  <si>
    <t>Nguyễn Thị Cẩm Tiên</t>
  </si>
  <si>
    <t xml:space="preserve">Nguyễn Thị Cẩm </t>
  </si>
  <si>
    <t>Thái Hồng Tiến</t>
  </si>
  <si>
    <t xml:space="preserve">Thái Hồng </t>
  </si>
  <si>
    <t>Võ Thị Quế Trân</t>
  </si>
  <si>
    <t xml:space="preserve">Võ Thị Quế </t>
  </si>
  <si>
    <t>Huỳnh Phúc Trọng</t>
  </si>
  <si>
    <t xml:space="preserve">Huỳnh Phúc </t>
  </si>
  <si>
    <t>Huỳnh Thị Thanh Trúc</t>
  </si>
  <si>
    <t xml:space="preserve">Huỳnh Thị Thanh </t>
  </si>
  <si>
    <t>Định Tuấn</t>
  </si>
  <si>
    <t xml:space="preserve">Định </t>
  </si>
  <si>
    <t>TÔ NGỌC PHƯƠNG UYÊN</t>
  </si>
  <si>
    <t xml:space="preserve">TÔ NGỌC PHƯƠNG </t>
  </si>
  <si>
    <t>UYÊN</t>
  </si>
  <si>
    <t>Võ Thị Phương Uyên</t>
  </si>
  <si>
    <t xml:space="preserve">Võ Thị Phương </t>
  </si>
  <si>
    <t>Nguyễn Ngọc Bảo Yên</t>
  </si>
  <si>
    <t>11A9</t>
  </si>
  <si>
    <t>Lưu Bảo Anh</t>
  </si>
  <si>
    <t xml:space="preserve">Lưu Bảo </t>
  </si>
  <si>
    <t>Nguyễn Nhật Anh</t>
  </si>
  <si>
    <t xml:space="preserve">Nguyễn Nhật </t>
  </si>
  <si>
    <t>Nguyễn Thị Phương Anh</t>
  </si>
  <si>
    <t>Phạm Lợi Gia Bảo</t>
  </si>
  <si>
    <t xml:space="preserve">Phạm Lợi Gia </t>
  </si>
  <si>
    <t>Hồ Nguyên Bình</t>
  </si>
  <si>
    <t xml:space="preserve">Hồ Nguyên </t>
  </si>
  <si>
    <t>Võ Đình Cường</t>
  </si>
  <si>
    <t xml:space="preserve">Võ Đình </t>
  </si>
  <si>
    <t>Bùi Quốc Đạt</t>
  </si>
  <si>
    <t>Nguyễn Tiến Đạt</t>
  </si>
  <si>
    <t>Nguyễn Thị Ngọc Dung</t>
  </si>
  <si>
    <t>Lê Nguyễn Hoàng Duy</t>
  </si>
  <si>
    <t>Lê Thị Nhật Giang</t>
  </si>
  <si>
    <t xml:space="preserve">Lê Thị Nhật </t>
  </si>
  <si>
    <t>Điều Ngọc Hân</t>
  </si>
  <si>
    <t xml:space="preserve">Điều Ngọc </t>
  </si>
  <si>
    <t>Phan Gia Huy</t>
  </si>
  <si>
    <t xml:space="preserve">Phan Gia </t>
  </si>
  <si>
    <t>Trần Nam Khang</t>
  </si>
  <si>
    <t xml:space="preserve">Trần Nam </t>
  </si>
  <si>
    <t>Nguyễn Thị Hồng Lam</t>
  </si>
  <si>
    <t>Dương Thị Hoàng Linh</t>
  </si>
  <si>
    <t xml:space="preserve">Dương Thị Hoàng </t>
  </si>
  <si>
    <t>Phan Nguyễn Phát Lộc</t>
  </si>
  <si>
    <t xml:space="preserve">Phan Nguyễn Phát </t>
  </si>
  <si>
    <t>Phùng Minh Lợi</t>
  </si>
  <si>
    <t xml:space="preserve">Phùng Minh </t>
  </si>
  <si>
    <t>Lợi</t>
  </si>
  <si>
    <t>Sơn Hoàng Long</t>
  </si>
  <si>
    <t xml:space="preserve">Sơn Hoàng </t>
  </si>
  <si>
    <t>Võ Phạm Hoàng Minh</t>
  </si>
  <si>
    <t xml:space="preserve">Võ Phạm Hoàng </t>
  </si>
  <si>
    <t>Nguyễn Hữu Hải Nam</t>
  </si>
  <si>
    <t xml:space="preserve">Nguyễn Hữu Hải </t>
  </si>
  <si>
    <t>Võ Nguyễn Bảo Ngọc</t>
  </si>
  <si>
    <t>Trần Đỗ Thảo Nguyên</t>
  </si>
  <si>
    <t xml:space="preserve">Trần Đỗ Thảo </t>
  </si>
  <si>
    <t>Hoàng Bảo Như</t>
  </si>
  <si>
    <t>Lê Nguyễn Thành Phát</t>
  </si>
  <si>
    <t xml:space="preserve">Lê Nguyễn Thành </t>
  </si>
  <si>
    <t>Nguyễn Trọng Phúc</t>
  </si>
  <si>
    <t>Vũ Duy Phúc</t>
  </si>
  <si>
    <t xml:space="preserve">Vũ Duy </t>
  </si>
  <si>
    <t>Nguyễn Minh Quân</t>
  </si>
  <si>
    <t>Phùng Tấn Sang</t>
  </si>
  <si>
    <t xml:space="preserve">Phùng Tấn </t>
  </si>
  <si>
    <t>Võ Như Thái</t>
  </si>
  <si>
    <t xml:space="preserve">Võ Như </t>
  </si>
  <si>
    <t>Đặng Huỳnh Quốc Thái</t>
  </si>
  <si>
    <t xml:space="preserve">Đặng Huỳnh Quốc </t>
  </si>
  <si>
    <t>CAO HỒ TRƯỜNG THỌ</t>
  </si>
  <si>
    <t xml:space="preserve">CAO HỒ TRƯỜNG </t>
  </si>
  <si>
    <t>THỌ</t>
  </si>
  <si>
    <t>Trần Ngọc Anh Thư</t>
  </si>
  <si>
    <t xml:space="preserve">Trần Ngọc Anh </t>
  </si>
  <si>
    <t>Lưu Bảo Thư</t>
  </si>
  <si>
    <t>Hồ Thị Thanh Trúc</t>
  </si>
  <si>
    <t xml:space="preserve">Hồ Thị Thanh </t>
  </si>
  <si>
    <t>Phan Nguyễn Đăng Trung</t>
  </si>
  <si>
    <t xml:space="preserve">Phan Nguyễn Đăng </t>
  </si>
  <si>
    <t>Nguyễn Ngọc Tùng</t>
  </si>
  <si>
    <t>Bùi Khánh Vân</t>
  </si>
  <si>
    <t xml:space="preserve">Bùi Khánh </t>
  </si>
  <si>
    <t>Bùi Thị Thanh Vy</t>
  </si>
  <si>
    <t xml:space="preserve">Bùi Thị Thanh </t>
  </si>
  <si>
    <t>Trần Hà Vy</t>
  </si>
  <si>
    <t xml:space="preserve">Trần Hà </t>
  </si>
  <si>
    <t>Phạm Trần Ánh Xuân</t>
  </si>
  <si>
    <t xml:space="preserve">Phạm Trần Ánh </t>
  </si>
  <si>
    <t>11A10</t>
  </si>
  <si>
    <t>Nguyễn Xuân An</t>
  </si>
  <si>
    <t>Nguyễn Thị Hoài Anh</t>
  </si>
  <si>
    <t xml:space="preserve">Nguyễn Thị Hoài </t>
  </si>
  <si>
    <t>Trương Ngọc Kim Anh</t>
  </si>
  <si>
    <t xml:space="preserve">Trương Ngọc Kim </t>
  </si>
  <si>
    <t>Lê Ngọc Phương Anh</t>
  </si>
  <si>
    <t xml:space="preserve">Lê Ngọc Phương </t>
  </si>
  <si>
    <t>Trần Hồng Anh</t>
  </si>
  <si>
    <t>Trần Thị Minh Châu</t>
  </si>
  <si>
    <t>Lương Trần Đức</t>
  </si>
  <si>
    <t xml:space="preserve">Lương Trần </t>
  </si>
  <si>
    <t>Vũ Ngọc Duy</t>
  </si>
  <si>
    <t xml:space="preserve">Vũ Ngọc </t>
  </si>
  <si>
    <t>Trần Ngọc Hà</t>
  </si>
  <si>
    <t>Huỳnh Thị Thanh Hiền</t>
  </si>
  <si>
    <t>Võ Thị Kim Hòa</t>
  </si>
  <si>
    <t xml:space="preserve">Võ Thị Kim </t>
  </si>
  <si>
    <t>Nguyễn Trọng Hoài</t>
  </si>
  <si>
    <t>Hoài</t>
  </si>
  <si>
    <t>Đặng Thành Hưng</t>
  </si>
  <si>
    <t xml:space="preserve">Đặng Thành </t>
  </si>
  <si>
    <t>Nguyễn Huy</t>
  </si>
  <si>
    <t>Lý Phú Khang</t>
  </si>
  <si>
    <t xml:space="preserve">Lý Phú </t>
  </si>
  <si>
    <t>Lê Hoàng Liêm</t>
  </si>
  <si>
    <t>Võ Hoàng Long</t>
  </si>
  <si>
    <t>Lê Ngọc Trúc Mai</t>
  </si>
  <si>
    <t xml:space="preserve">Lê Ngọc Trúc </t>
  </si>
  <si>
    <t>Lê Nguyễn Kim Nga</t>
  </si>
  <si>
    <t xml:space="preserve">Lê Nguyễn Kim </t>
  </si>
  <si>
    <t>Trần Bội Nghi</t>
  </si>
  <si>
    <t xml:space="preserve">Trần Bội </t>
  </si>
  <si>
    <t>Nguyễn Vũ Ngọc Nhân</t>
  </si>
  <si>
    <t xml:space="preserve">Nguyễn Vũ Ngọc </t>
  </si>
  <si>
    <t>Lý Nguyễn Tuyết Nhi</t>
  </si>
  <si>
    <t xml:space="preserve">Lý Nguyễn Tuyết </t>
  </si>
  <si>
    <t>Trần Thiên Quốc</t>
  </si>
  <si>
    <t xml:space="preserve">Trần Thiên </t>
  </si>
  <si>
    <t>Nguyễn Hữu Sang</t>
  </si>
  <si>
    <t>Đoàn Ngọc Thạch</t>
  </si>
  <si>
    <t xml:space="preserve">Đoàn Ngọc </t>
  </si>
  <si>
    <t>Thạch</t>
  </si>
  <si>
    <t>Vũ Hoài Thương</t>
  </si>
  <si>
    <t xml:space="preserve">Vũ Hoài </t>
  </si>
  <si>
    <t>Nguyễn Thị Linh Trang</t>
  </si>
  <si>
    <t xml:space="preserve">Nguyễn Thị Linh </t>
  </si>
  <si>
    <t>Vũ Thị Thanh Trúc</t>
  </si>
  <si>
    <t xml:space="preserve">Vũ Thị Thanh </t>
  </si>
  <si>
    <t>Vũ Phúc Minh Anh</t>
  </si>
  <si>
    <t xml:space="preserve">Vũ Phúc Minh </t>
  </si>
  <si>
    <t>11A11</t>
  </si>
  <si>
    <t>Khổng Lê Trí Ái</t>
  </si>
  <si>
    <t xml:space="preserve">Khổng Lê Trí </t>
  </si>
  <si>
    <t>Nguyễn Nguyên Mạnh An</t>
  </si>
  <si>
    <t xml:space="preserve">Nguyễn Nguyên Mạnh </t>
  </si>
  <si>
    <t>Nguyễn Ngọc Huỳnh Anh</t>
  </si>
  <si>
    <t>Đinh Thị Quỳnh Anh</t>
  </si>
  <si>
    <t xml:space="preserve">Đinh Thị Quỳnh </t>
  </si>
  <si>
    <t>Nguyễn Minh Anh</t>
  </si>
  <si>
    <t>Phan Nguyễn Gia Bảo</t>
  </si>
  <si>
    <t xml:space="preserve">Phan Nguyễn Gia </t>
  </si>
  <si>
    <t>Đỗ Đức Bình</t>
  </si>
  <si>
    <t xml:space="preserve">Đỗ Đức </t>
  </si>
  <si>
    <t>Phạm Thanh Bình</t>
  </si>
  <si>
    <t>Trần Nguyễn Bảo Đăng</t>
  </si>
  <si>
    <t xml:space="preserve">Trần Nguyễn Bảo </t>
  </si>
  <si>
    <t>Phạm Cao Thành Danh</t>
  </si>
  <si>
    <t xml:space="preserve">Phạm Cao Thành </t>
  </si>
  <si>
    <t>Dương Tiến Đạt</t>
  </si>
  <si>
    <t xml:space="preserve">Dương Tiến </t>
  </si>
  <si>
    <t>Trịnh Xuân Đình Đức</t>
  </si>
  <si>
    <t xml:space="preserve">Trịnh Xuân Đình </t>
  </si>
  <si>
    <t>Nguyễn Trung Đức</t>
  </si>
  <si>
    <t>Phan Đào Phương Dung</t>
  </si>
  <si>
    <t xml:space="preserve">Phan Đào Phương </t>
  </si>
  <si>
    <t>Nguyễn Ngọc Thùy Dương</t>
  </si>
  <si>
    <t xml:space="preserve">Nguyễn Ngọc Thùy </t>
  </si>
  <si>
    <t>Phạm Nguyễn Đức Duy</t>
  </si>
  <si>
    <t xml:space="preserve">Phạm Nguyễn Đức </t>
  </si>
  <si>
    <t>Phạm Lê Duyên</t>
  </si>
  <si>
    <t xml:space="preserve">Phạm Lê </t>
  </si>
  <si>
    <t>Lê Trúc Hà</t>
  </si>
  <si>
    <t xml:space="preserve">Lê Trúc </t>
  </si>
  <si>
    <t>Nguyễn Phạm Anh Hải</t>
  </si>
  <si>
    <t xml:space="preserve">Nguyễn Phạm Anh </t>
  </si>
  <si>
    <t>Nguyễn Hoàng Điệp Hân</t>
  </si>
  <si>
    <t xml:space="preserve">Nguyễn Hoàng Điệp </t>
  </si>
  <si>
    <t>Phạm Mỹ Hạnh</t>
  </si>
  <si>
    <t xml:space="preserve">Phạm Mỹ </t>
  </si>
  <si>
    <t>Nguyễn Trung Hậu</t>
  </si>
  <si>
    <t>Trương Lý Phương Hiền</t>
  </si>
  <si>
    <t xml:space="preserve">Trương Lý Phương </t>
  </si>
  <si>
    <t>Phạm Hoàng Huân</t>
  </si>
  <si>
    <t>Phạm Lâm Triệu Huy</t>
  </si>
  <si>
    <t xml:space="preserve">Phạm Lâm Triệu </t>
  </si>
  <si>
    <t>Nguyễn Hoàng Gia Kiệt</t>
  </si>
  <si>
    <t>Trần Thanh Liêm</t>
  </si>
  <si>
    <t>Trịnh Thị Quỳnh Mai</t>
  </si>
  <si>
    <t xml:space="preserve">Trịnh Thị Quỳnh </t>
  </si>
  <si>
    <t>Lê Phạm Tuyết Ngân</t>
  </si>
  <si>
    <t xml:space="preserve">Lê Phạm Tuyết </t>
  </si>
  <si>
    <t>Huỳnh Trung Ngọc</t>
  </si>
  <si>
    <t xml:space="preserve">Huỳnh Trung </t>
  </si>
  <si>
    <t>Nguyễn Ngọc Yến Nhi</t>
  </si>
  <si>
    <t xml:space="preserve">Nguyễn Ngọc Yến </t>
  </si>
  <si>
    <t>Trần Đình Đại Phong</t>
  </si>
  <si>
    <t xml:space="preserve">Trần Đình Đại </t>
  </si>
  <si>
    <t>Mạc Thiên Phước</t>
  </si>
  <si>
    <t xml:space="preserve">Mạc Thiên </t>
  </si>
  <si>
    <t>Nguyễn Lê Phương Quỳnh</t>
  </si>
  <si>
    <t xml:space="preserve">Nguyễn Lê Phương </t>
  </si>
  <si>
    <t>Văn Minh Tâm</t>
  </si>
  <si>
    <t xml:space="preserve">Văn Minh </t>
  </si>
  <si>
    <t>Huỳnh Thị Thảo</t>
  </si>
  <si>
    <t xml:space="preserve">Huỳnh Thị </t>
  </si>
  <si>
    <t>Trần Bảo Thông</t>
  </si>
  <si>
    <t xml:space="preserve">Trần Bảo </t>
  </si>
  <si>
    <t>Thông</t>
  </si>
  <si>
    <t>Hồ Thị Anh Thư</t>
  </si>
  <si>
    <t xml:space="preserve">Hồ Thị Anh </t>
  </si>
  <si>
    <t>Huỳnh Lê Thiên Ân</t>
  </si>
  <si>
    <t>Nguyễn Thị Trâm Anh</t>
  </si>
  <si>
    <t xml:space="preserve">Nguyễn Thị Trâm </t>
  </si>
  <si>
    <t>Trần Tuấn Anh</t>
  </si>
  <si>
    <t xml:space="preserve">Trần Tuấn </t>
  </si>
  <si>
    <t>Trịnh Thị Lan Anh</t>
  </si>
  <si>
    <t xml:space="preserve">Trịnh Thị Lan </t>
  </si>
  <si>
    <t>Trịnh Tiến Đạt</t>
  </si>
  <si>
    <t>Trần Minh Đức</t>
  </si>
  <si>
    <t>Mai Hồ Minh Đức</t>
  </si>
  <si>
    <t xml:space="preserve">Mai Hồ Minh </t>
  </si>
  <si>
    <t>Ngô Thùy Dương</t>
  </si>
  <si>
    <t xml:space="preserve">Ngô Thùy </t>
  </si>
  <si>
    <t>Trịnh Vĩ Khang</t>
  </si>
  <si>
    <t xml:space="preserve">Trịnh Vĩ </t>
  </si>
  <si>
    <t>Nguyễn Bình Anh Khoa</t>
  </si>
  <si>
    <t xml:space="preserve">Nguyễn Bình Anh </t>
  </si>
  <si>
    <t>Phạm Gia Kiệt</t>
  </si>
  <si>
    <t>Lê Nhật Hoàng Linh</t>
  </si>
  <si>
    <t xml:space="preserve">Lê Nhật Hoàng </t>
  </si>
  <si>
    <t>Võ Ngọc Đức Mạnh</t>
  </si>
  <si>
    <t xml:space="preserve">Võ Ngọc Đức </t>
  </si>
  <si>
    <t>Phạm Gia Minh</t>
  </si>
  <si>
    <t>Nguyễn Huỳnh Bích Ngọc</t>
  </si>
  <si>
    <t xml:space="preserve">Nguyễn Huỳnh Bích </t>
  </si>
  <si>
    <t>Lê Đình Hoàng Nhân</t>
  </si>
  <si>
    <t xml:space="preserve">Lê Đình Hoàng </t>
  </si>
  <si>
    <t>Nguyễn Thiện Tài Nhân</t>
  </si>
  <si>
    <t xml:space="preserve">Nguyễn Thiện Tài </t>
  </si>
  <si>
    <t>Nguyễn Trần Song Nhi</t>
  </si>
  <si>
    <t xml:space="preserve">Nguyễn Trần Song </t>
  </si>
  <si>
    <t>Dương Thạch Thanh Phong</t>
  </si>
  <si>
    <t xml:space="preserve">Dương Thạch Thanh </t>
  </si>
  <si>
    <t>Phạm Thanh Phương</t>
  </si>
  <si>
    <t>Lê Minh Quang</t>
  </si>
  <si>
    <t>Trần Nguyễn Hạ Quyên</t>
  </si>
  <si>
    <t xml:space="preserve">Trần Nguyễn Hạ </t>
  </si>
  <si>
    <t>Lê Thị Hồng Quỳnh</t>
  </si>
  <si>
    <t>Lê Nguyễn Tiến Sự</t>
  </si>
  <si>
    <t xml:space="preserve">Lê Nguyễn Tiến </t>
  </si>
  <si>
    <t>Sự</t>
  </si>
  <si>
    <t>Vũ Phạm Đức Tài</t>
  </si>
  <si>
    <t xml:space="preserve">Vũ Phạm Đức </t>
  </si>
  <si>
    <t>Đỗ Duy Tài</t>
  </si>
  <si>
    <t xml:space="preserve">Đỗ Duy </t>
  </si>
  <si>
    <t>Phan Trọng Tấn</t>
  </si>
  <si>
    <t xml:space="preserve">Phan Trọng </t>
  </si>
  <si>
    <t>LÊ ĐỨC THÀNH</t>
  </si>
  <si>
    <t xml:space="preserve">LÊ ĐỨC </t>
  </si>
  <si>
    <t>THÀNH</t>
  </si>
  <si>
    <t>Phạm Trường Thành</t>
  </si>
  <si>
    <t>Nguyễn Thị Mai Thảo</t>
  </si>
  <si>
    <t>Nguyễn Phan Phương Thảo</t>
  </si>
  <si>
    <t xml:space="preserve">Nguyễn Phan Phương </t>
  </si>
  <si>
    <t>Cao Minh Thảo</t>
  </si>
  <si>
    <t>Hoàng Nguyễn Gia Thiện</t>
  </si>
  <si>
    <t xml:space="preserve">Hoàng Nguyễn Gia </t>
  </si>
  <si>
    <t>Trần Quách Thiện</t>
  </si>
  <si>
    <t xml:space="preserve">Trần Quách </t>
  </si>
  <si>
    <t>Nguyễn Ngọc Uyên Thy</t>
  </si>
  <si>
    <t xml:space="preserve">Nguyễn Ngọc Uyên </t>
  </si>
  <si>
    <t>Nguyễn Thị Ngọc Trang</t>
  </si>
  <si>
    <t>Nguyễn Thanh Nguyên Chánh Trực</t>
  </si>
  <si>
    <t xml:space="preserve">Nguyễn Thanh Nguyên Chánh </t>
  </si>
  <si>
    <t>Trực</t>
  </si>
  <si>
    <t>Bùi Thanh Tuyền</t>
  </si>
  <si>
    <t>Nguyễn Lê Vi</t>
  </si>
  <si>
    <t xml:space="preserve">Nguyễn Lê </t>
  </si>
  <si>
    <t>Nguyễn Thị Vy</t>
  </si>
  <si>
    <t>Nguyễn Công Ẩn</t>
  </si>
  <si>
    <t>Ẩn</t>
  </si>
  <si>
    <t>LÂM THIÊN HẢI ANH</t>
  </si>
  <si>
    <t xml:space="preserve">LÂM THIÊN HẢI </t>
  </si>
  <si>
    <t>ANH</t>
  </si>
  <si>
    <t>Nguyễn Ngọc Mai Anh</t>
  </si>
  <si>
    <t xml:space="preserve">Nguyễn Ngọc Mai </t>
  </si>
  <si>
    <t>Trần Thị Phương Anh</t>
  </si>
  <si>
    <t xml:space="preserve">Trần Thị Phương </t>
  </si>
  <si>
    <t>Nguyễn Tuấn Đạt</t>
  </si>
  <si>
    <t>Võ Ngọc Phương Dung</t>
  </si>
  <si>
    <t xml:space="preserve">Võ Ngọc Phương </t>
  </si>
  <si>
    <t>Phạm Thành Hiếu</t>
  </si>
  <si>
    <t xml:space="preserve">Phạm Thành </t>
  </si>
  <si>
    <t>Hà Thái Hòa</t>
  </si>
  <si>
    <t xml:space="preserve">Hà Thái </t>
  </si>
  <si>
    <t>Phạm Nguyễn Minh Hoàng</t>
  </si>
  <si>
    <t>Ngô Quang Huy</t>
  </si>
  <si>
    <t>Từ Gia Huy</t>
  </si>
  <si>
    <t xml:space="preserve">Từ Gia </t>
  </si>
  <si>
    <t>Đỗ Nguyễn Đăng Khoa</t>
  </si>
  <si>
    <t xml:space="preserve">Đỗ Nguyễn Đăng </t>
  </si>
  <si>
    <t>Bùi Nhật Nam</t>
  </si>
  <si>
    <t xml:space="preserve">Bùi Nhật </t>
  </si>
  <si>
    <t>Phạm Song Như</t>
  </si>
  <si>
    <t xml:space="preserve">Phạm Song </t>
  </si>
  <si>
    <t>Cao Minh Phú</t>
  </si>
  <si>
    <t>Ngô Phú Quang</t>
  </si>
  <si>
    <t xml:space="preserve">Ngô Phú </t>
  </si>
  <si>
    <t>Đào Thanh Sang</t>
  </si>
  <si>
    <t>Diệp Thị Hồng Thắm</t>
  </si>
  <si>
    <t xml:space="preserve">Diệp Thị Hồng </t>
  </si>
  <si>
    <t>Phùng Anh Thư</t>
  </si>
  <si>
    <t xml:space="preserve">Phùng Anh </t>
  </si>
  <si>
    <t>Đỗ Minh Thư</t>
  </si>
  <si>
    <t>LÝ THANH TIÊN</t>
  </si>
  <si>
    <t xml:space="preserve">LÝ THANH </t>
  </si>
  <si>
    <t>TIÊN</t>
  </si>
  <si>
    <t>Hà Phi Tiến</t>
  </si>
  <si>
    <t xml:space="preserve">Hà Phi </t>
  </si>
  <si>
    <t>Trịnh Song Toàn</t>
  </si>
  <si>
    <t xml:space="preserve">Trịnh Song </t>
  </si>
  <si>
    <t>Nguyễn Thị Bích Trâm</t>
  </si>
  <si>
    <t>Nguyễn Âu Ngọc Trang</t>
  </si>
  <si>
    <t xml:space="preserve">Nguyễn Âu Ngọc </t>
  </si>
  <si>
    <t>Nguyễn Thị Phương Trang</t>
  </si>
  <si>
    <t>Hồ Minh Trí</t>
  </si>
  <si>
    <t>Nguyễn Thị Hồng Trúc</t>
  </si>
  <si>
    <t>Lê Nguyễn Nhật Trường</t>
  </si>
  <si>
    <t xml:space="preserve">Lê Nguyễn Nhật </t>
  </si>
  <si>
    <t>Cao Anh Tú</t>
  </si>
  <si>
    <t xml:space="preserve">Cao Anh </t>
  </si>
  <si>
    <t>Đặng Ngọc Tùng</t>
  </si>
  <si>
    <t xml:space="preserve">Đặng Ngọc </t>
  </si>
  <si>
    <t>Nguyễn Thị Bích Tuyền</t>
  </si>
  <si>
    <t>Chương Minh Vũ</t>
  </si>
  <si>
    <t xml:space="preserve">Chương Minh </t>
  </si>
  <si>
    <t>Lê  Thúy Vy</t>
  </si>
  <si>
    <t xml:space="preserve">Lê  Thúy </t>
  </si>
  <si>
    <t>La Thái Minh Vy</t>
  </si>
  <si>
    <t xml:space="preserve">La Thái Minh </t>
  </si>
  <si>
    <t>11A14</t>
  </si>
  <si>
    <t>Nguyễn Văn Công Tuấn Anh</t>
  </si>
  <si>
    <t xml:space="preserve">Nguyễn Văn Công Tuấn </t>
  </si>
  <si>
    <t>Phạm Thị Kim Anh</t>
  </si>
  <si>
    <t xml:space="preserve">Phạm Thị Kim </t>
  </si>
  <si>
    <t>Võ Tấn Dũng</t>
  </si>
  <si>
    <t xml:space="preserve">Võ Tấn </t>
  </si>
  <si>
    <t>Lê Trần Thị Kiều Gấm</t>
  </si>
  <si>
    <t xml:space="preserve">Lê Trần Thị Kiều </t>
  </si>
  <si>
    <t>Gấm</t>
  </si>
  <si>
    <t>Trương Thị Ngọc Hạnh</t>
  </si>
  <si>
    <t xml:space="preserve">Trương Thị Ngọc </t>
  </si>
  <si>
    <t>Đặng Anh Hiếu</t>
  </si>
  <si>
    <t xml:space="preserve">Đặng Anh </t>
  </si>
  <si>
    <t>Huỳnh Trần Thanh Hoàng</t>
  </si>
  <si>
    <t xml:space="preserve">Huỳnh Trần Thanh </t>
  </si>
  <si>
    <t>Lưu Quốc Huy</t>
  </si>
  <si>
    <t xml:space="preserve">Lưu Quốc </t>
  </si>
  <si>
    <t>Sán Dìu</t>
  </si>
  <si>
    <t>Lê Duy Huy</t>
  </si>
  <si>
    <t xml:space="preserve">Lê Duy </t>
  </si>
  <si>
    <t>Nguyễn Duy Khang</t>
  </si>
  <si>
    <t>Lê Minh Khang</t>
  </si>
  <si>
    <t>Vũ Minh Khôi</t>
  </si>
  <si>
    <t xml:space="preserve">Vũ Minh </t>
  </si>
  <si>
    <t>Phan Đinh Trung Kiên</t>
  </si>
  <si>
    <t xml:space="preserve">Phan Đinh Trung </t>
  </si>
  <si>
    <t>Kiên</t>
  </si>
  <si>
    <t>Lê Minh Thiên Kim</t>
  </si>
  <si>
    <t xml:space="preserve">Lê Minh Thiên </t>
  </si>
  <si>
    <t>Nguyễn Thị Phương Linh</t>
  </si>
  <si>
    <t>Mai Hữu Nam</t>
  </si>
  <si>
    <t xml:space="preserve">Mai Hữu </t>
  </si>
  <si>
    <t>Nguyễn Thị Tuyết Ngân</t>
  </si>
  <si>
    <t xml:space="preserve">Nguyễn Thị Tuyết </t>
  </si>
  <si>
    <t>Trần Hoàng Bảo Ngọc</t>
  </si>
  <si>
    <t xml:space="preserve">Trần Hoàng Bảo </t>
  </si>
  <si>
    <t>Hồ Tú Nhi</t>
  </si>
  <si>
    <t xml:space="preserve">Hồ Tú </t>
  </si>
  <si>
    <t>Bùi Đỗ Quỳnh Như</t>
  </si>
  <si>
    <t xml:space="preserve">Bùi Đỗ Quỳnh </t>
  </si>
  <si>
    <t>Võ Ngọc Như Phúc</t>
  </si>
  <si>
    <t xml:space="preserve">Võ Ngọc Như </t>
  </si>
  <si>
    <t>Nguyễn Văn Qúi</t>
  </si>
  <si>
    <t>Qúi</t>
  </si>
  <si>
    <t>Đỗ Nguyễn Ngọc Sương</t>
  </si>
  <si>
    <t xml:space="preserve">Đỗ Nguyễn Ngọc </t>
  </si>
  <si>
    <t>Sương</t>
  </si>
  <si>
    <t>Bùi Thanh Thảo</t>
  </si>
  <si>
    <t>Nguyễn Thị Thanh Thảo</t>
  </si>
  <si>
    <t>Nguyễn Cảnh Thọ</t>
  </si>
  <si>
    <t xml:space="preserve">Nguyễn Cảnh </t>
  </si>
  <si>
    <t>Thọ</t>
  </si>
  <si>
    <t>HUỲNH NGỌC ANH THƯ</t>
  </si>
  <si>
    <t xml:space="preserve">HUỲNH NGỌC ANH </t>
  </si>
  <si>
    <t>THƯ</t>
  </si>
  <si>
    <t>Nguyễn Minh Thuận</t>
  </si>
  <si>
    <t>Nguyễn Trần Ngọc Tiên</t>
  </si>
  <si>
    <t>Dương Ngọc Phương Trâm</t>
  </si>
  <si>
    <t xml:space="preserve">Dương Ngọc Phương </t>
  </si>
  <si>
    <t>Nguyễn Đinh Minh Trí</t>
  </si>
  <si>
    <t xml:space="preserve">Nguyễn Đinh Minh </t>
  </si>
  <si>
    <t>Phạm Tuấn Trung</t>
  </si>
  <si>
    <t xml:space="preserve">Phạm Tuấn </t>
  </si>
  <si>
    <t>LÊ TRẦN ANH TUẤN</t>
  </si>
  <si>
    <t xml:space="preserve">LÊ TRẦN ANH </t>
  </si>
  <si>
    <t>TUẤN</t>
  </si>
  <si>
    <t>Nguyễn Hoàng Tuấn</t>
  </si>
  <si>
    <t>Tòng Minh Tường</t>
  </si>
  <si>
    <t xml:space="preserve">Tòng Minh </t>
  </si>
  <si>
    <t>Chơ-ro</t>
  </si>
  <si>
    <t>Nguyễn Trọng Tuyền</t>
  </si>
  <si>
    <t>Nguyễn Ngọc Thúy Vy</t>
  </si>
  <si>
    <t xml:space="preserve">Nguyễn Ngọc Thúy </t>
  </si>
  <si>
    <t>Nguyễn Ngô Thụy Vy</t>
  </si>
  <si>
    <t xml:space="preserve">Nguyễn Ngô Thụy </t>
  </si>
  <si>
    <t>Nguyễn Vũ Hoài Vy</t>
  </si>
  <si>
    <t xml:space="preserve">Nguyễn Vũ Hoài </t>
  </si>
  <si>
    <t>Nguyễn Duy Khoa</t>
  </si>
  <si>
    <t>Lê Kiều Minh Trí</t>
  </si>
  <si>
    <t xml:space="preserve">Lê Kiều Minh </t>
  </si>
  <si>
    <t>Huỳnh Quốc Hưng</t>
  </si>
  <si>
    <t xml:space="preserve">Huỳnh Quốc </t>
  </si>
  <si>
    <t>Huỳnh Phú Minh Trang</t>
  </si>
  <si>
    <t xml:space="preserve">Huỳnh Phú Minh </t>
  </si>
  <si>
    <t>Nguyễn Lê Gia Bảo</t>
  </si>
  <si>
    <t xml:space="preserve">Nguyễn Lê Gia </t>
  </si>
  <si>
    <t>Bùi Gia Bảo</t>
  </si>
  <si>
    <t xml:space="preserve">Bùi Gia </t>
  </si>
  <si>
    <t>Đặng Trùng Dương</t>
  </si>
  <si>
    <t xml:space="preserve">Đặng Trùng </t>
  </si>
  <si>
    <t>Lê Anh Duy</t>
  </si>
  <si>
    <t>Nguyễn Thanh Hải</t>
  </si>
  <si>
    <t>Phạm Thanh Nhựt Hào</t>
  </si>
  <si>
    <t xml:space="preserve">Phạm Thanh Nhựt </t>
  </si>
  <si>
    <t>Vũ Nhật Minh</t>
  </si>
  <si>
    <t>Đặng Nguyễn Tiến Tài</t>
  </si>
  <si>
    <t xml:space="preserve">Đặng Nguyễn Tiến </t>
  </si>
  <si>
    <t>Trần Nguyễn Yến Thảo</t>
  </si>
  <si>
    <t xml:space="preserve">Trần Nguyễn Yến </t>
  </si>
  <si>
    <t>Trần Anh Tuấn</t>
  </si>
  <si>
    <t>Trương Ngọc Tú Vy</t>
  </si>
  <si>
    <t xml:space="preserve">Trương Ngọc Tú </t>
  </si>
  <si>
    <t>Nguyễn Thị Tường Vy</t>
  </si>
  <si>
    <t xml:space="preserve">Nguyễn Thị Tường 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</si>
  <si>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</si>
  <si>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</si>
  <si>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</si>
  <si>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</si>
  <si>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</si>
  <si>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</si>
  <si>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</si>
  <si>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</si>
  <si>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</si>
  <si>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</si>
  <si>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</si>
  <si>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</si>
  <si>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12A13</t>
  </si>
  <si>
    <t>12A14</t>
  </si>
  <si>
    <t>Nguyễn Hồ Thiên Ân</t>
  </si>
  <si>
    <t>Nguyễn Hồ Thiên</t>
  </si>
  <si>
    <t>TB</t>
  </si>
  <si>
    <t>Trần Quang Tuấn Kiệt</t>
  </si>
  <si>
    <t>Trần Quang Tuấn</t>
  </si>
  <si>
    <t>Lớp mới</t>
  </si>
  <si>
    <t>TRƯỜNG THPT HIỆP BÌNH</t>
  </si>
  <si>
    <t>DANH SÁCH HỌC SINH KHỐI 12 - NĂM HỌC 2022-2023</t>
  </si>
  <si>
    <t>12A7-BL</t>
  </si>
  <si>
    <t>Trần Minh Chiến</t>
  </si>
  <si>
    <t>Mai Thanh Phong</t>
  </si>
  <si>
    <t>Võ Gia Nhi</t>
  </si>
  <si>
    <t>Võ Gia</t>
  </si>
  <si>
    <t>NAM</t>
  </si>
  <si>
    <t>NỮ</t>
  </si>
  <si>
    <t>TRUNG BÌNH CẢ NĂM:</t>
  </si>
  <si>
    <t>HỌC LỰC (G,K,Tb)</t>
  </si>
  <si>
    <t>HẠNH KIỂM (T,K,Tb)</t>
  </si>
  <si>
    <t>x</t>
  </si>
  <si>
    <t>12A2.49</t>
  </si>
  <si>
    <t>12A2.50</t>
  </si>
  <si>
    <t>CT-11A3</t>
  </si>
  <si>
    <t>CT-11B8</t>
  </si>
  <si>
    <t>Mai Thanh</t>
  </si>
  <si>
    <t>CT-11A2</t>
  </si>
  <si>
    <t>CT-11A6</t>
  </si>
  <si>
    <t>Chiến</t>
  </si>
  <si>
    <t>12A9.49</t>
  </si>
  <si>
    <t>12A1.49</t>
  </si>
  <si>
    <t>12A1.50</t>
  </si>
  <si>
    <t>Phạm Chiếu Lương</t>
  </si>
  <si>
    <t>Phạm Chiếu</t>
  </si>
  <si>
    <t>Lương</t>
  </si>
  <si>
    <t>Thuần</t>
  </si>
  <si>
    <t>GVCN: CÔ TRẦN THỊ TUYẾT MINH (TOÁN)</t>
  </si>
  <si>
    <t>GVCN: CÔ TRẦN THỊ HOÀN (TOÁN)</t>
  </si>
  <si>
    <t>GVCN: CÔ BÙI THỊ NHU (ĐỊA)</t>
  </si>
  <si>
    <t>GVCN: CÔ TRÀ THỊ THU HÀ (VĂN)</t>
  </si>
  <si>
    <t>GVCN: CÔ PHẠM NGUYỄN MỸ AN (ANH VĂN)</t>
  </si>
  <si>
    <t>GVCN: CÔ ĐẶNG THỊ THU HẰNG (HÓA)</t>
  </si>
  <si>
    <t>GVCN: CÔ NGUYỄN THỊ HIỀN (VĂN)</t>
  </si>
  <si>
    <t>GVCN: CÔ NGUYỄN THỊ MAI ANH (LÝ)</t>
  </si>
  <si>
    <t>GVCN: CÔ NGUYỄN THỊ CAM (VĂN)</t>
  </si>
  <si>
    <t>GVCN: CÔ PHẠM THỊ HIỀN (VĂN)</t>
  </si>
  <si>
    <t>GVCN: CÔ HUỲNH THỊ NHƯ PHÚC (ANH VĂN)</t>
  </si>
  <si>
    <t>GVCN: CÔ VŨ THỊ HUỆ (VĂN)</t>
  </si>
  <si>
    <t>GVCN: CÔ TRỊNH THỊ HẠNH (TOÁN)</t>
  </si>
  <si>
    <t>GVCN: THẦY PHẠM ĐỨC QUANG (TOÁN)</t>
  </si>
  <si>
    <t>CT-11A8</t>
  </si>
  <si>
    <t>Huỳnh Nguyễn Tuyết Nga</t>
  </si>
  <si>
    <t>Huỳnh Nguyễn Tuyết</t>
  </si>
  <si>
    <t>12A4.49</t>
  </si>
  <si>
    <t>12A4.50</t>
  </si>
  <si>
    <t>CT-11A7</t>
  </si>
  <si>
    <t>Trịnh Ngọc Sương</t>
  </si>
  <si>
    <t>Trịnh Ngọc</t>
  </si>
  <si>
    <t>11B9</t>
  </si>
  <si>
    <t>11B10</t>
  </si>
  <si>
    <t>Phạm Chiếu Thuần</t>
  </si>
  <si>
    <t>Nùng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</si>
</sst>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shrinkToFit="1"/>
    </xf>
    <xf numFmtId="0" fontId="3" fillId="0" borderId="1" xfId="0" applyNumberFormat="1" applyFont="1" applyBorder="1" applyAlignment="1">
      <alignment horizontal="left" vertical="center" shrinkToFi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1" xfId="0" applyNumberFormat="1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/>
      <protection hidden="1"/>
    </xf>
    <xf numFmtId="0" fontId="1" fillId="0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/>
    <xf numFmtId="0" fontId="3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/>
    </xf>
    <xf numFmtId="164" fontId="5" fillId="0" borderId="1" xfId="0" applyNumberFormat="1" applyFont="1" applyBorder="1" applyAlignment="1" applyProtection="1">
      <alignment horizontal="center"/>
      <protection hidden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/>
    <xf numFmtId="0" fontId="5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3"/>
  <sheetViews>
    <sheetView tabSelected="1" topLeftCell="A637" zoomScaleNormal="100" zoomScaleSheetLayoutView="85" workbookViewId="0">
      <selection activeCell="N532" sqref="N532"/>
    </sheetView>
  </sheetViews>
  <sheetFormatPr defaultColWidth="17.140625" defaultRowHeight="15" x14ac:dyDescent="0.25"/>
  <cols>
    <col min="1" max="1" width="10" style="13" bestFit="1" customWidth="1"/>
    <col min="2" max="2" width="8" style="13" customWidth="1"/>
    <col min="3" max="3" width="32" style="13" customWidth="1"/>
    <col min="4" max="4" width="27.7109375" style="14" hidden="1" customWidth="1"/>
    <col min="5" max="5" width="8.5703125" style="15" hidden="1" customWidth="1"/>
    <col min="6" max="6" width="7.5703125" style="13" customWidth="1"/>
    <col min="7" max="7" width="6.7109375" style="13" customWidth="1"/>
    <col min="8" max="8" width="7.140625" style="13" bestFit="1" customWidth="1"/>
    <col min="9" max="9" width="6.5703125" style="13" bestFit="1" customWidth="1"/>
    <col min="10" max="10" width="6.85546875" style="13" bestFit="1" customWidth="1"/>
    <col min="11" max="11" width="6.42578125" style="13" customWidth="1"/>
    <col min="12" max="12" width="6" style="13" customWidth="1"/>
    <col min="13" max="16384" width="17.140625" style="13"/>
  </cols>
  <sheetData>
    <row r="1" spans="1:12" s="40" customFormat="1" ht="18.75" x14ac:dyDescent="0.3">
      <c r="A1" s="39" t="s">
        <v>1950</v>
      </c>
      <c r="D1" s="41"/>
      <c r="E1" s="42"/>
    </row>
    <row r="2" spans="1:12" s="40" customFormat="1" ht="18.75" x14ac:dyDescent="0.3">
      <c r="A2" s="51" t="s">
        <v>1951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40" customFormat="1" ht="18.75" x14ac:dyDescent="0.3">
      <c r="A3" s="40" t="s">
        <v>1930</v>
      </c>
      <c r="C3" s="39" t="s">
        <v>1978</v>
      </c>
      <c r="D3" s="41"/>
      <c r="E3" s="42"/>
    </row>
    <row r="4" spans="1:12" x14ac:dyDescent="0.25">
      <c r="A4" s="46" t="s">
        <v>1949</v>
      </c>
      <c r="B4" s="46" t="s">
        <v>0</v>
      </c>
      <c r="C4" s="45" t="s">
        <v>1</v>
      </c>
      <c r="D4" s="47" t="s">
        <v>2</v>
      </c>
      <c r="E4" s="43" t="s">
        <v>3</v>
      </c>
      <c r="F4" s="43" t="s">
        <v>4</v>
      </c>
      <c r="G4" s="43" t="s">
        <v>5</v>
      </c>
      <c r="H4" s="49" t="s">
        <v>6</v>
      </c>
      <c r="I4" s="49" t="s">
        <v>7</v>
      </c>
      <c r="J4" s="49" t="s">
        <v>8</v>
      </c>
      <c r="K4" s="43" t="s">
        <v>9</v>
      </c>
      <c r="L4" s="43" t="s">
        <v>10</v>
      </c>
    </row>
    <row r="5" spans="1:12" x14ac:dyDescent="0.25">
      <c r="A5" s="46"/>
      <c r="B5" s="46"/>
      <c r="C5" s="45"/>
      <c r="D5" s="48"/>
      <c r="E5" s="44"/>
      <c r="F5" s="44"/>
      <c r="G5" s="44"/>
      <c r="H5" s="50"/>
      <c r="I5" s="50"/>
      <c r="J5" s="50"/>
      <c r="K5" s="44"/>
      <c r="L5" s="44"/>
    </row>
    <row r="6" spans="1:12" x14ac:dyDescent="0.25">
      <c r="A6" s="16" t="s">
        <v>242</v>
      </c>
      <c r="B6" s="16" t="s">
        <v>914</v>
      </c>
      <c r="C6" s="17" t="s">
        <v>915</v>
      </c>
      <c r="D6" s="18" t="s">
        <v>916</v>
      </c>
      <c r="E6" s="19" t="s">
        <v>102</v>
      </c>
      <c r="F6" s="17" t="s">
        <v>12</v>
      </c>
      <c r="G6" s="17" t="s">
        <v>13</v>
      </c>
      <c r="H6" s="20">
        <v>7</v>
      </c>
      <c r="I6" s="17" t="s">
        <v>22</v>
      </c>
      <c r="J6" s="17" t="s">
        <v>22</v>
      </c>
      <c r="K6" s="17"/>
      <c r="L6" s="17" t="s">
        <v>16</v>
      </c>
    </row>
    <row r="7" spans="1:12" x14ac:dyDescent="0.25">
      <c r="A7" s="16" t="s">
        <v>243</v>
      </c>
      <c r="B7" s="16" t="s">
        <v>914</v>
      </c>
      <c r="C7" s="17" t="s">
        <v>917</v>
      </c>
      <c r="D7" s="18" t="s">
        <v>189</v>
      </c>
      <c r="E7" s="19" t="s">
        <v>11</v>
      </c>
      <c r="F7" s="17" t="s">
        <v>19</v>
      </c>
      <c r="G7" s="17" t="s">
        <v>13</v>
      </c>
      <c r="H7" s="20">
        <v>6.3</v>
      </c>
      <c r="I7" s="17" t="s">
        <v>14</v>
      </c>
      <c r="J7" s="17" t="s">
        <v>22</v>
      </c>
      <c r="K7" s="17"/>
      <c r="L7" s="17" t="s">
        <v>16</v>
      </c>
    </row>
    <row r="8" spans="1:12" x14ac:dyDescent="0.25">
      <c r="A8" s="16" t="s">
        <v>244</v>
      </c>
      <c r="B8" s="16" t="s">
        <v>914</v>
      </c>
      <c r="C8" s="17" t="s">
        <v>918</v>
      </c>
      <c r="D8" s="18" t="s">
        <v>126</v>
      </c>
      <c r="E8" s="19" t="s">
        <v>11</v>
      </c>
      <c r="F8" s="17" t="s">
        <v>12</v>
      </c>
      <c r="G8" s="17" t="s">
        <v>13</v>
      </c>
      <c r="H8" s="20">
        <v>7.5</v>
      </c>
      <c r="I8" s="17" t="s">
        <v>22</v>
      </c>
      <c r="J8" s="17" t="s">
        <v>20</v>
      </c>
      <c r="K8" s="17"/>
      <c r="L8" s="17" t="s">
        <v>16</v>
      </c>
    </row>
    <row r="9" spans="1:12" x14ac:dyDescent="0.25">
      <c r="A9" s="16" t="s">
        <v>245</v>
      </c>
      <c r="B9" s="16" t="s">
        <v>914</v>
      </c>
      <c r="C9" s="17" t="s">
        <v>919</v>
      </c>
      <c r="D9" s="18" t="s">
        <v>920</v>
      </c>
      <c r="E9" s="19" t="s">
        <v>119</v>
      </c>
      <c r="F9" s="17" t="s">
        <v>12</v>
      </c>
      <c r="G9" s="17" t="s">
        <v>13</v>
      </c>
      <c r="H9" s="20">
        <v>8.1</v>
      </c>
      <c r="I9" s="17" t="s">
        <v>24</v>
      </c>
      <c r="J9" s="17" t="s">
        <v>20</v>
      </c>
      <c r="K9" s="17"/>
      <c r="L9" s="17" t="s">
        <v>16</v>
      </c>
    </row>
    <row r="10" spans="1:12" x14ac:dyDescent="0.25">
      <c r="A10" s="16" t="s">
        <v>246</v>
      </c>
      <c r="B10" s="16" t="s">
        <v>914</v>
      </c>
      <c r="C10" s="17" t="s">
        <v>921</v>
      </c>
      <c r="D10" s="18" t="s">
        <v>922</v>
      </c>
      <c r="E10" s="19" t="s">
        <v>77</v>
      </c>
      <c r="F10" s="17" t="s">
        <v>19</v>
      </c>
      <c r="G10" s="17" t="s">
        <v>13</v>
      </c>
      <c r="H10" s="20">
        <v>6.9</v>
      </c>
      <c r="I10" s="17" t="s">
        <v>22</v>
      </c>
      <c r="J10" s="17" t="s">
        <v>20</v>
      </c>
      <c r="K10" s="17"/>
      <c r="L10" s="17" t="s">
        <v>16</v>
      </c>
    </row>
    <row r="11" spans="1:12" x14ac:dyDescent="0.25">
      <c r="A11" s="16" t="s">
        <v>247</v>
      </c>
      <c r="B11" s="16" t="s">
        <v>914</v>
      </c>
      <c r="C11" s="17" t="s">
        <v>923</v>
      </c>
      <c r="D11" s="18" t="s">
        <v>924</v>
      </c>
      <c r="E11" s="19" t="s">
        <v>78</v>
      </c>
      <c r="F11" s="17" t="s">
        <v>12</v>
      </c>
      <c r="G11" s="17" t="s">
        <v>13</v>
      </c>
      <c r="H11" s="20">
        <v>8.4</v>
      </c>
      <c r="I11" s="17" t="s">
        <v>24</v>
      </c>
      <c r="J11" s="17" t="s">
        <v>20</v>
      </c>
      <c r="K11" s="17"/>
      <c r="L11" s="17" t="s">
        <v>16</v>
      </c>
    </row>
    <row r="12" spans="1:12" x14ac:dyDescent="0.25">
      <c r="A12" s="16" t="s">
        <v>248</v>
      </c>
      <c r="B12" s="16" t="s">
        <v>1192</v>
      </c>
      <c r="C12" s="17" t="s">
        <v>1193</v>
      </c>
      <c r="D12" s="18" t="s">
        <v>1194</v>
      </c>
      <c r="E12" s="19" t="s">
        <v>25</v>
      </c>
      <c r="F12" s="17" t="s">
        <v>12</v>
      </c>
      <c r="G12" s="17" t="s">
        <v>13</v>
      </c>
      <c r="H12" s="20">
        <v>6.9</v>
      </c>
      <c r="I12" s="17" t="s">
        <v>22</v>
      </c>
      <c r="J12" s="17" t="s">
        <v>22</v>
      </c>
      <c r="K12" s="17"/>
      <c r="L12" s="17" t="s">
        <v>16</v>
      </c>
    </row>
    <row r="13" spans="1:12" x14ac:dyDescent="0.25">
      <c r="A13" s="16" t="s">
        <v>249</v>
      </c>
      <c r="B13" s="16" t="s">
        <v>914</v>
      </c>
      <c r="C13" s="17" t="s">
        <v>925</v>
      </c>
      <c r="D13" s="18" t="s">
        <v>926</v>
      </c>
      <c r="E13" s="19" t="s">
        <v>927</v>
      </c>
      <c r="F13" s="17" t="s">
        <v>12</v>
      </c>
      <c r="G13" s="17" t="s">
        <v>80</v>
      </c>
      <c r="H13" s="20">
        <v>7.8</v>
      </c>
      <c r="I13" s="17" t="s">
        <v>22</v>
      </c>
      <c r="J13" s="17" t="s">
        <v>20</v>
      </c>
      <c r="K13" s="17"/>
      <c r="L13" s="17" t="s">
        <v>16</v>
      </c>
    </row>
    <row r="14" spans="1:12" x14ac:dyDescent="0.25">
      <c r="A14" s="16" t="s">
        <v>250</v>
      </c>
      <c r="B14" s="16" t="s">
        <v>914</v>
      </c>
      <c r="C14" s="17" t="s">
        <v>928</v>
      </c>
      <c r="D14" s="18" t="s">
        <v>929</v>
      </c>
      <c r="E14" s="19" t="s">
        <v>27</v>
      </c>
      <c r="F14" s="17" t="s">
        <v>12</v>
      </c>
      <c r="G14" s="17" t="s">
        <v>13</v>
      </c>
      <c r="H14" s="20">
        <v>6.5</v>
      </c>
      <c r="I14" s="17" t="s">
        <v>22</v>
      </c>
      <c r="J14" s="17" t="s">
        <v>22</v>
      </c>
      <c r="K14" s="17"/>
      <c r="L14" s="17" t="s">
        <v>16</v>
      </c>
    </row>
    <row r="15" spans="1:12" x14ac:dyDescent="0.25">
      <c r="A15" s="16" t="s">
        <v>251</v>
      </c>
      <c r="B15" s="16" t="s">
        <v>914</v>
      </c>
      <c r="C15" s="17" t="s">
        <v>930</v>
      </c>
      <c r="D15" s="18" t="s">
        <v>164</v>
      </c>
      <c r="E15" s="19" t="s">
        <v>158</v>
      </c>
      <c r="F15" s="17" t="s">
        <v>19</v>
      </c>
      <c r="G15" s="17" t="s">
        <v>13</v>
      </c>
      <c r="H15" s="20">
        <v>6.8</v>
      </c>
      <c r="I15" s="17" t="s">
        <v>14</v>
      </c>
      <c r="J15" s="17" t="s">
        <v>20</v>
      </c>
      <c r="K15" s="17"/>
      <c r="L15" s="17" t="s">
        <v>16</v>
      </c>
    </row>
    <row r="16" spans="1:12" x14ac:dyDescent="0.25">
      <c r="A16" s="16" t="s">
        <v>252</v>
      </c>
      <c r="B16" s="16" t="s">
        <v>914</v>
      </c>
      <c r="C16" s="17" t="s">
        <v>931</v>
      </c>
      <c r="D16" s="18" t="s">
        <v>932</v>
      </c>
      <c r="E16" s="19" t="s">
        <v>53</v>
      </c>
      <c r="F16" s="17" t="s">
        <v>19</v>
      </c>
      <c r="G16" s="17" t="s">
        <v>13</v>
      </c>
      <c r="H16" s="20">
        <v>6.6</v>
      </c>
      <c r="I16" s="17" t="s">
        <v>14</v>
      </c>
      <c r="J16" s="17" t="s">
        <v>20</v>
      </c>
      <c r="K16" s="17"/>
      <c r="L16" s="17" t="s">
        <v>16</v>
      </c>
    </row>
    <row r="17" spans="1:12" x14ac:dyDescent="0.25">
      <c r="A17" s="16" t="s">
        <v>253</v>
      </c>
      <c r="B17" s="16" t="s">
        <v>914</v>
      </c>
      <c r="C17" s="17" t="s">
        <v>933</v>
      </c>
      <c r="D17" s="18" t="s">
        <v>934</v>
      </c>
      <c r="E17" s="19" t="s">
        <v>935</v>
      </c>
      <c r="F17" s="17" t="s">
        <v>12</v>
      </c>
      <c r="G17" s="17" t="s">
        <v>13</v>
      </c>
      <c r="H17" s="20">
        <v>8.4</v>
      </c>
      <c r="I17" s="17" t="s">
        <v>24</v>
      </c>
      <c r="J17" s="17" t="s">
        <v>20</v>
      </c>
      <c r="K17" s="17"/>
      <c r="L17" s="17" t="s">
        <v>16</v>
      </c>
    </row>
    <row r="18" spans="1:12" x14ac:dyDescent="0.25">
      <c r="A18" s="16" t="s">
        <v>254</v>
      </c>
      <c r="B18" s="16" t="s">
        <v>914</v>
      </c>
      <c r="C18" s="17" t="s">
        <v>936</v>
      </c>
      <c r="D18" s="18" t="s">
        <v>144</v>
      </c>
      <c r="E18" s="19" t="s">
        <v>91</v>
      </c>
      <c r="F18" s="17" t="s">
        <v>19</v>
      </c>
      <c r="G18" s="17" t="s">
        <v>13</v>
      </c>
      <c r="H18" s="20">
        <v>7.4</v>
      </c>
      <c r="I18" s="17" t="s">
        <v>22</v>
      </c>
      <c r="J18" s="17" t="s">
        <v>20</v>
      </c>
      <c r="K18" s="17"/>
      <c r="L18" s="17" t="s">
        <v>16</v>
      </c>
    </row>
    <row r="19" spans="1:12" x14ac:dyDescent="0.25">
      <c r="A19" s="16" t="s">
        <v>255</v>
      </c>
      <c r="B19" s="16" t="s">
        <v>914</v>
      </c>
      <c r="C19" s="17" t="s">
        <v>937</v>
      </c>
      <c r="D19" s="18" t="s">
        <v>938</v>
      </c>
      <c r="E19" s="19" t="s">
        <v>31</v>
      </c>
      <c r="F19" s="17" t="s">
        <v>12</v>
      </c>
      <c r="G19" s="17" t="s">
        <v>13</v>
      </c>
      <c r="H19" s="20">
        <v>7.5</v>
      </c>
      <c r="I19" s="17" t="s">
        <v>22</v>
      </c>
      <c r="J19" s="17" t="s">
        <v>20</v>
      </c>
      <c r="K19" s="17"/>
      <c r="L19" s="17" t="s">
        <v>16</v>
      </c>
    </row>
    <row r="20" spans="1:12" x14ac:dyDescent="0.25">
      <c r="A20" s="16" t="s">
        <v>256</v>
      </c>
      <c r="B20" s="16" t="s">
        <v>2000</v>
      </c>
      <c r="C20" s="17" t="s">
        <v>1974</v>
      </c>
      <c r="D20" s="18" t="s">
        <v>1975</v>
      </c>
      <c r="E20" s="19" t="s">
        <v>1976</v>
      </c>
      <c r="F20" s="17" t="s">
        <v>19</v>
      </c>
      <c r="G20" s="17" t="s">
        <v>13</v>
      </c>
      <c r="H20" s="17">
        <v>7.3</v>
      </c>
      <c r="I20" s="17" t="s">
        <v>14</v>
      </c>
      <c r="J20" s="17" t="s">
        <v>20</v>
      </c>
      <c r="K20" s="17"/>
      <c r="L20" s="17" t="s">
        <v>16</v>
      </c>
    </row>
    <row r="21" spans="1:12" x14ac:dyDescent="0.25">
      <c r="A21" s="16" t="s">
        <v>257</v>
      </c>
      <c r="B21" s="16" t="s">
        <v>914</v>
      </c>
      <c r="C21" s="17" t="s">
        <v>939</v>
      </c>
      <c r="D21" s="18" t="s">
        <v>940</v>
      </c>
      <c r="E21" s="19" t="s">
        <v>57</v>
      </c>
      <c r="F21" s="17" t="s">
        <v>19</v>
      </c>
      <c r="G21" s="17" t="s">
        <v>13</v>
      </c>
      <c r="H21" s="20">
        <v>7.2</v>
      </c>
      <c r="I21" s="17" t="s">
        <v>22</v>
      </c>
      <c r="J21" s="17" t="s">
        <v>20</v>
      </c>
      <c r="K21" s="17"/>
      <c r="L21" s="17" t="s">
        <v>16</v>
      </c>
    </row>
    <row r="22" spans="1:12" x14ac:dyDescent="0.25">
      <c r="A22" s="16" t="s">
        <v>258</v>
      </c>
      <c r="B22" s="16" t="s">
        <v>914</v>
      </c>
      <c r="C22" s="17" t="s">
        <v>941</v>
      </c>
      <c r="D22" s="18" t="s">
        <v>231</v>
      </c>
      <c r="E22" s="19" t="s">
        <v>33</v>
      </c>
      <c r="F22" s="17" t="s">
        <v>12</v>
      </c>
      <c r="G22" s="17" t="s">
        <v>13</v>
      </c>
      <c r="H22" s="20">
        <v>7.1</v>
      </c>
      <c r="I22" s="17" t="s">
        <v>22</v>
      </c>
      <c r="J22" s="17" t="s">
        <v>20</v>
      </c>
      <c r="K22" s="17"/>
      <c r="L22" s="17" t="s">
        <v>16</v>
      </c>
    </row>
    <row r="23" spans="1:12" x14ac:dyDescent="0.25">
      <c r="A23" s="16" t="s">
        <v>259</v>
      </c>
      <c r="B23" s="16" t="s">
        <v>914</v>
      </c>
      <c r="C23" s="17" t="s">
        <v>942</v>
      </c>
      <c r="D23" s="18" t="s">
        <v>943</v>
      </c>
      <c r="E23" s="19" t="s">
        <v>111</v>
      </c>
      <c r="F23" s="17" t="s">
        <v>12</v>
      </c>
      <c r="G23" s="17" t="s">
        <v>13</v>
      </c>
      <c r="H23" s="20">
        <v>8.5</v>
      </c>
      <c r="I23" s="17" t="s">
        <v>24</v>
      </c>
      <c r="J23" s="17" t="s">
        <v>20</v>
      </c>
      <c r="K23" s="17"/>
      <c r="L23" s="17" t="s">
        <v>16</v>
      </c>
    </row>
    <row r="24" spans="1:12" x14ac:dyDescent="0.25">
      <c r="A24" s="16" t="s">
        <v>260</v>
      </c>
      <c r="B24" s="16" t="s">
        <v>914</v>
      </c>
      <c r="C24" s="17" t="s">
        <v>944</v>
      </c>
      <c r="D24" s="18" t="s">
        <v>945</v>
      </c>
      <c r="E24" s="19" t="s">
        <v>36</v>
      </c>
      <c r="F24" s="17" t="s">
        <v>19</v>
      </c>
      <c r="G24" s="17" t="s">
        <v>13</v>
      </c>
      <c r="H24" s="20">
        <v>6.1</v>
      </c>
      <c r="I24" s="17" t="s">
        <v>14</v>
      </c>
      <c r="J24" s="17" t="s">
        <v>14</v>
      </c>
      <c r="K24" s="17"/>
      <c r="L24" s="17" t="s">
        <v>16</v>
      </c>
    </row>
    <row r="25" spans="1:12" x14ac:dyDescent="0.25">
      <c r="A25" s="16" t="s">
        <v>261</v>
      </c>
      <c r="B25" s="16" t="s">
        <v>914</v>
      </c>
      <c r="C25" s="17" t="s">
        <v>946</v>
      </c>
      <c r="D25" s="18" t="s">
        <v>947</v>
      </c>
      <c r="E25" s="19" t="s">
        <v>60</v>
      </c>
      <c r="F25" s="17" t="s">
        <v>12</v>
      </c>
      <c r="G25" s="17" t="s">
        <v>13</v>
      </c>
      <c r="H25" s="20">
        <v>6.5</v>
      </c>
      <c r="I25" s="17" t="s">
        <v>14</v>
      </c>
      <c r="J25" s="17" t="s">
        <v>22</v>
      </c>
      <c r="K25" s="17"/>
      <c r="L25" s="17" t="s">
        <v>16</v>
      </c>
    </row>
    <row r="26" spans="1:12" x14ac:dyDescent="0.25">
      <c r="A26" s="16" t="s">
        <v>262</v>
      </c>
      <c r="B26" s="16" t="s">
        <v>914</v>
      </c>
      <c r="C26" s="17" t="s">
        <v>948</v>
      </c>
      <c r="D26" s="18" t="s">
        <v>949</v>
      </c>
      <c r="E26" s="19" t="s">
        <v>60</v>
      </c>
      <c r="F26" s="17" t="s">
        <v>12</v>
      </c>
      <c r="G26" s="17" t="s">
        <v>13</v>
      </c>
      <c r="H26" s="20">
        <v>7.3</v>
      </c>
      <c r="I26" s="17" t="s">
        <v>22</v>
      </c>
      <c r="J26" s="17" t="s">
        <v>20</v>
      </c>
      <c r="K26" s="17"/>
      <c r="L26" s="17" t="s">
        <v>16</v>
      </c>
    </row>
    <row r="27" spans="1:12" x14ac:dyDescent="0.25">
      <c r="A27" s="16" t="s">
        <v>263</v>
      </c>
      <c r="B27" s="16" t="s">
        <v>914</v>
      </c>
      <c r="C27" s="17" t="s">
        <v>950</v>
      </c>
      <c r="D27" s="18" t="s">
        <v>63</v>
      </c>
      <c r="E27" s="19" t="s">
        <v>38</v>
      </c>
      <c r="F27" s="17" t="s">
        <v>12</v>
      </c>
      <c r="G27" s="17" t="s">
        <v>13</v>
      </c>
      <c r="H27" s="20">
        <v>6.4</v>
      </c>
      <c r="I27" s="17" t="s">
        <v>14</v>
      </c>
      <c r="J27" s="17" t="s">
        <v>22</v>
      </c>
      <c r="K27" s="17"/>
      <c r="L27" s="17" t="s">
        <v>16</v>
      </c>
    </row>
    <row r="28" spans="1:12" x14ac:dyDescent="0.25">
      <c r="A28" s="16" t="s">
        <v>264</v>
      </c>
      <c r="B28" s="16" t="s">
        <v>914</v>
      </c>
      <c r="C28" s="17" t="s">
        <v>951</v>
      </c>
      <c r="D28" s="18" t="s">
        <v>952</v>
      </c>
      <c r="E28" s="19" t="s">
        <v>42</v>
      </c>
      <c r="F28" s="17" t="s">
        <v>19</v>
      </c>
      <c r="G28" s="17" t="s">
        <v>13</v>
      </c>
      <c r="H28" s="20">
        <v>6.8</v>
      </c>
      <c r="I28" s="17" t="s">
        <v>22</v>
      </c>
      <c r="J28" s="17" t="s">
        <v>20</v>
      </c>
      <c r="K28" s="17"/>
      <c r="L28" s="17" t="s">
        <v>16</v>
      </c>
    </row>
    <row r="29" spans="1:12" x14ac:dyDescent="0.25">
      <c r="A29" s="16" t="s">
        <v>265</v>
      </c>
      <c r="B29" s="16" t="s">
        <v>914</v>
      </c>
      <c r="C29" s="17" t="s">
        <v>953</v>
      </c>
      <c r="D29" s="18" t="s">
        <v>954</v>
      </c>
      <c r="E29" s="19" t="s">
        <v>62</v>
      </c>
      <c r="F29" s="17" t="s">
        <v>12</v>
      </c>
      <c r="G29" s="17" t="s">
        <v>13</v>
      </c>
      <c r="H29" s="20">
        <v>6.4</v>
      </c>
      <c r="I29" s="17" t="s">
        <v>14</v>
      </c>
      <c r="J29" s="17" t="s">
        <v>20</v>
      </c>
      <c r="K29" s="17"/>
      <c r="L29" s="17" t="s">
        <v>16</v>
      </c>
    </row>
    <row r="30" spans="1:12" x14ac:dyDescent="0.25">
      <c r="A30" s="16" t="s">
        <v>266</v>
      </c>
      <c r="B30" s="16" t="s">
        <v>914</v>
      </c>
      <c r="C30" s="17" t="s">
        <v>955</v>
      </c>
      <c r="D30" s="18" t="s">
        <v>956</v>
      </c>
      <c r="E30" s="19" t="s">
        <v>957</v>
      </c>
      <c r="F30" s="17" t="s">
        <v>12</v>
      </c>
      <c r="G30" s="17" t="s">
        <v>13</v>
      </c>
      <c r="H30" s="20">
        <v>7.2</v>
      </c>
      <c r="I30" s="17" t="s">
        <v>22</v>
      </c>
      <c r="J30" s="17" t="s">
        <v>20</v>
      </c>
      <c r="K30" s="17"/>
      <c r="L30" s="17" t="s">
        <v>16</v>
      </c>
    </row>
    <row r="31" spans="1:12" x14ac:dyDescent="0.25">
      <c r="A31" s="16" t="s">
        <v>267</v>
      </c>
      <c r="B31" s="16" t="s">
        <v>914</v>
      </c>
      <c r="C31" s="17" t="s">
        <v>958</v>
      </c>
      <c r="D31" s="18" t="s">
        <v>959</v>
      </c>
      <c r="E31" s="19" t="s">
        <v>64</v>
      </c>
      <c r="F31" s="17" t="s">
        <v>19</v>
      </c>
      <c r="G31" s="17" t="s">
        <v>13</v>
      </c>
      <c r="H31" s="20">
        <v>7.1</v>
      </c>
      <c r="I31" s="17" t="s">
        <v>22</v>
      </c>
      <c r="J31" s="17" t="s">
        <v>20</v>
      </c>
      <c r="K31" s="17"/>
      <c r="L31" s="17" t="s">
        <v>16</v>
      </c>
    </row>
    <row r="32" spans="1:12" x14ac:dyDescent="0.25">
      <c r="A32" s="16" t="s">
        <v>268</v>
      </c>
      <c r="B32" s="16" t="s">
        <v>914</v>
      </c>
      <c r="C32" s="17" t="s">
        <v>960</v>
      </c>
      <c r="D32" s="18" t="s">
        <v>961</v>
      </c>
      <c r="E32" s="19" t="s">
        <v>230</v>
      </c>
      <c r="F32" s="17" t="s">
        <v>19</v>
      </c>
      <c r="G32" s="17" t="s">
        <v>13</v>
      </c>
      <c r="H32" s="20">
        <v>7.9</v>
      </c>
      <c r="I32" s="17" t="s">
        <v>22</v>
      </c>
      <c r="J32" s="17" t="s">
        <v>20</v>
      </c>
      <c r="K32" s="17"/>
      <c r="L32" s="17" t="s">
        <v>16</v>
      </c>
    </row>
    <row r="33" spans="1:12" x14ac:dyDescent="0.25">
      <c r="A33" s="16" t="s">
        <v>269</v>
      </c>
      <c r="B33" s="16" t="s">
        <v>914</v>
      </c>
      <c r="C33" s="17" t="s">
        <v>962</v>
      </c>
      <c r="D33" s="18" t="s">
        <v>963</v>
      </c>
      <c r="E33" s="19" t="s">
        <v>65</v>
      </c>
      <c r="F33" s="17" t="s">
        <v>12</v>
      </c>
      <c r="G33" s="17" t="s">
        <v>13</v>
      </c>
      <c r="H33" s="20">
        <v>8.1</v>
      </c>
      <c r="I33" s="17" t="s">
        <v>24</v>
      </c>
      <c r="J33" s="17" t="s">
        <v>20</v>
      </c>
      <c r="K33" s="17"/>
      <c r="L33" s="17" t="s">
        <v>16</v>
      </c>
    </row>
    <row r="34" spans="1:12" x14ac:dyDescent="0.25">
      <c r="A34" s="16" t="s">
        <v>270</v>
      </c>
      <c r="B34" s="16" t="s">
        <v>914</v>
      </c>
      <c r="C34" s="17" t="s">
        <v>964</v>
      </c>
      <c r="D34" s="18" t="s">
        <v>52</v>
      </c>
      <c r="E34" s="19" t="s">
        <v>65</v>
      </c>
      <c r="F34" s="17" t="s">
        <v>12</v>
      </c>
      <c r="G34" s="17" t="s">
        <v>13</v>
      </c>
      <c r="H34" s="20">
        <v>6.7</v>
      </c>
      <c r="I34" s="17" t="s">
        <v>22</v>
      </c>
      <c r="J34" s="17" t="s">
        <v>20</v>
      </c>
      <c r="K34" s="17"/>
      <c r="L34" s="17" t="s">
        <v>16</v>
      </c>
    </row>
    <row r="35" spans="1:12" x14ac:dyDescent="0.25">
      <c r="A35" s="16" t="s">
        <v>271</v>
      </c>
      <c r="B35" s="16" t="s">
        <v>914</v>
      </c>
      <c r="C35" s="17" t="s">
        <v>965</v>
      </c>
      <c r="D35" s="18" t="s">
        <v>966</v>
      </c>
      <c r="E35" s="19" t="s">
        <v>146</v>
      </c>
      <c r="F35" s="17" t="s">
        <v>19</v>
      </c>
      <c r="G35" s="17" t="s">
        <v>13</v>
      </c>
      <c r="H35" s="20">
        <v>6.7</v>
      </c>
      <c r="I35" s="17" t="s">
        <v>22</v>
      </c>
      <c r="J35" s="17" t="s">
        <v>14</v>
      </c>
      <c r="K35" s="17"/>
      <c r="L35" s="17" t="s">
        <v>16</v>
      </c>
    </row>
    <row r="36" spans="1:12" x14ac:dyDescent="0.25">
      <c r="A36" s="16" t="s">
        <v>272</v>
      </c>
      <c r="B36" s="16" t="s">
        <v>2001</v>
      </c>
      <c r="C36" s="17" t="s">
        <v>2002</v>
      </c>
      <c r="D36" s="18" t="s">
        <v>1975</v>
      </c>
      <c r="E36" s="19" t="s">
        <v>1977</v>
      </c>
      <c r="F36" s="17" t="s">
        <v>19</v>
      </c>
      <c r="G36" s="17" t="s">
        <v>13</v>
      </c>
      <c r="H36" s="17">
        <v>7.5</v>
      </c>
      <c r="I36" s="17" t="s">
        <v>14</v>
      </c>
      <c r="J36" s="17" t="s">
        <v>20</v>
      </c>
      <c r="K36" s="17"/>
      <c r="L36" s="17" t="s">
        <v>16</v>
      </c>
    </row>
    <row r="37" spans="1:12" x14ac:dyDescent="0.25">
      <c r="A37" s="16" t="s">
        <v>273</v>
      </c>
      <c r="B37" s="16" t="s">
        <v>914</v>
      </c>
      <c r="C37" s="17" t="s">
        <v>967</v>
      </c>
      <c r="D37" s="18" t="s">
        <v>968</v>
      </c>
      <c r="E37" s="19" t="s">
        <v>969</v>
      </c>
      <c r="F37" s="17" t="s">
        <v>12</v>
      </c>
      <c r="G37" s="17" t="s">
        <v>13</v>
      </c>
      <c r="H37" s="20">
        <v>7.9</v>
      </c>
      <c r="I37" s="17" t="s">
        <v>22</v>
      </c>
      <c r="J37" s="17" t="s">
        <v>22</v>
      </c>
      <c r="K37" s="17"/>
      <c r="L37" s="17" t="s">
        <v>16</v>
      </c>
    </row>
    <row r="38" spans="1:12" x14ac:dyDescent="0.25">
      <c r="A38" s="16" t="s">
        <v>274</v>
      </c>
      <c r="B38" s="16" t="s">
        <v>914</v>
      </c>
      <c r="C38" s="17" t="s">
        <v>970</v>
      </c>
      <c r="D38" s="18" t="s">
        <v>971</v>
      </c>
      <c r="E38" s="19" t="s">
        <v>148</v>
      </c>
      <c r="F38" s="17" t="s">
        <v>12</v>
      </c>
      <c r="G38" s="17" t="s">
        <v>13</v>
      </c>
      <c r="H38" s="20">
        <v>6.6</v>
      </c>
      <c r="I38" s="17" t="s">
        <v>22</v>
      </c>
      <c r="J38" s="17" t="s">
        <v>20</v>
      </c>
      <c r="K38" s="17"/>
      <c r="L38" s="17" t="s">
        <v>16</v>
      </c>
    </row>
    <row r="39" spans="1:12" x14ac:dyDescent="0.25">
      <c r="A39" s="16" t="s">
        <v>275</v>
      </c>
      <c r="B39" s="16" t="s">
        <v>914</v>
      </c>
      <c r="C39" s="17" t="s">
        <v>972</v>
      </c>
      <c r="D39" s="18" t="s">
        <v>973</v>
      </c>
      <c r="E39" s="19" t="s">
        <v>148</v>
      </c>
      <c r="F39" s="17" t="s">
        <v>12</v>
      </c>
      <c r="G39" s="17" t="s">
        <v>13</v>
      </c>
      <c r="H39" s="20">
        <v>6.7</v>
      </c>
      <c r="I39" s="17" t="s">
        <v>22</v>
      </c>
      <c r="J39" s="17" t="s">
        <v>20</v>
      </c>
      <c r="K39" s="17"/>
      <c r="L39" s="17" t="s">
        <v>16</v>
      </c>
    </row>
    <row r="40" spans="1:12" x14ac:dyDescent="0.25">
      <c r="A40" s="16" t="s">
        <v>276</v>
      </c>
      <c r="B40" s="16" t="s">
        <v>1192</v>
      </c>
      <c r="C40" s="17" t="s">
        <v>1202</v>
      </c>
      <c r="D40" s="18" t="s">
        <v>1203</v>
      </c>
      <c r="E40" s="19" t="s">
        <v>148</v>
      </c>
      <c r="F40" s="17" t="s">
        <v>12</v>
      </c>
      <c r="G40" s="17" t="s">
        <v>13</v>
      </c>
      <c r="H40" s="20">
        <v>6.5</v>
      </c>
      <c r="I40" s="17" t="s">
        <v>14</v>
      </c>
      <c r="J40" s="17" t="s">
        <v>22</v>
      </c>
      <c r="K40" s="17"/>
      <c r="L40" s="17" t="s">
        <v>16</v>
      </c>
    </row>
    <row r="41" spans="1:12" x14ac:dyDescent="0.25">
      <c r="A41" s="16" t="s">
        <v>277</v>
      </c>
      <c r="B41" s="16" t="s">
        <v>914</v>
      </c>
      <c r="C41" s="17" t="s">
        <v>974</v>
      </c>
      <c r="D41" s="18" t="s">
        <v>240</v>
      </c>
      <c r="E41" s="19" t="s">
        <v>975</v>
      </c>
      <c r="F41" s="17" t="s">
        <v>19</v>
      </c>
      <c r="G41" s="17" t="s">
        <v>13</v>
      </c>
      <c r="H41" s="20">
        <v>7.5</v>
      </c>
      <c r="I41" s="17" t="s">
        <v>22</v>
      </c>
      <c r="J41" s="17" t="s">
        <v>20</v>
      </c>
      <c r="K41" s="17"/>
      <c r="L41" s="17" t="s">
        <v>16</v>
      </c>
    </row>
    <row r="42" spans="1:12" x14ac:dyDescent="0.25">
      <c r="A42" s="16" t="s">
        <v>278</v>
      </c>
      <c r="B42" s="16" t="s">
        <v>914</v>
      </c>
      <c r="C42" s="17" t="s">
        <v>976</v>
      </c>
      <c r="D42" s="18" t="s">
        <v>977</v>
      </c>
      <c r="E42" s="19" t="s">
        <v>73</v>
      </c>
      <c r="F42" s="17" t="s">
        <v>12</v>
      </c>
      <c r="G42" s="17" t="s">
        <v>13</v>
      </c>
      <c r="H42" s="20">
        <v>7.8</v>
      </c>
      <c r="I42" s="17" t="s">
        <v>22</v>
      </c>
      <c r="J42" s="17" t="s">
        <v>20</v>
      </c>
      <c r="K42" s="17"/>
      <c r="L42" s="17" t="s">
        <v>16</v>
      </c>
    </row>
    <row r="43" spans="1:12" x14ac:dyDescent="0.25">
      <c r="A43" s="16" t="s">
        <v>279</v>
      </c>
      <c r="B43" s="16" t="s">
        <v>914</v>
      </c>
      <c r="C43" s="17" t="s">
        <v>978</v>
      </c>
      <c r="D43" s="18" t="s">
        <v>241</v>
      </c>
      <c r="E43" s="19" t="s">
        <v>49</v>
      </c>
      <c r="F43" s="17" t="s">
        <v>19</v>
      </c>
      <c r="G43" s="17" t="s">
        <v>13</v>
      </c>
      <c r="H43" s="20">
        <v>8</v>
      </c>
      <c r="I43" s="17" t="s">
        <v>22</v>
      </c>
      <c r="J43" s="17" t="s">
        <v>20</v>
      </c>
      <c r="K43" s="17"/>
      <c r="L43" s="17" t="s">
        <v>16</v>
      </c>
    </row>
    <row r="44" spans="1:12" x14ac:dyDescent="0.25">
      <c r="A44" s="16" t="s">
        <v>280</v>
      </c>
      <c r="B44" s="16" t="s">
        <v>914</v>
      </c>
      <c r="C44" s="17" t="s">
        <v>979</v>
      </c>
      <c r="D44" s="18" t="s">
        <v>159</v>
      </c>
      <c r="E44" s="19" t="s">
        <v>980</v>
      </c>
      <c r="F44" s="17" t="s">
        <v>12</v>
      </c>
      <c r="G44" s="17" t="s">
        <v>13</v>
      </c>
      <c r="H44" s="20">
        <v>7</v>
      </c>
      <c r="I44" s="17" t="s">
        <v>22</v>
      </c>
      <c r="J44" s="17" t="s">
        <v>20</v>
      </c>
      <c r="K44" s="17"/>
      <c r="L44" s="17" t="s">
        <v>16</v>
      </c>
    </row>
    <row r="45" spans="1:12" x14ac:dyDescent="0.25">
      <c r="A45" s="16" t="s">
        <v>281</v>
      </c>
      <c r="B45" s="16" t="s">
        <v>914</v>
      </c>
      <c r="C45" s="17" t="s">
        <v>981</v>
      </c>
      <c r="D45" s="18" t="s">
        <v>67</v>
      </c>
      <c r="E45" s="19" t="s">
        <v>166</v>
      </c>
      <c r="F45" s="17" t="s">
        <v>12</v>
      </c>
      <c r="G45" s="17" t="s">
        <v>13</v>
      </c>
      <c r="H45" s="20">
        <v>7.8</v>
      </c>
      <c r="I45" s="17" t="s">
        <v>22</v>
      </c>
      <c r="J45" s="17" t="s">
        <v>20</v>
      </c>
      <c r="K45" s="17"/>
      <c r="L45" s="17" t="s">
        <v>16</v>
      </c>
    </row>
    <row r="46" spans="1:12" x14ac:dyDescent="0.25">
      <c r="A46" s="16" t="s">
        <v>282</v>
      </c>
      <c r="B46" s="16" t="s">
        <v>914</v>
      </c>
      <c r="C46" s="17" t="s">
        <v>982</v>
      </c>
      <c r="D46" s="18" t="s">
        <v>983</v>
      </c>
      <c r="E46" s="19" t="s">
        <v>50</v>
      </c>
      <c r="F46" s="17" t="s">
        <v>12</v>
      </c>
      <c r="G46" s="17" t="s">
        <v>13</v>
      </c>
      <c r="H46" s="20">
        <v>8.1</v>
      </c>
      <c r="I46" s="17" t="s">
        <v>24</v>
      </c>
      <c r="J46" s="17" t="s">
        <v>20</v>
      </c>
      <c r="K46" s="17"/>
      <c r="L46" s="17" t="s">
        <v>16</v>
      </c>
    </row>
    <row r="47" spans="1:12" x14ac:dyDescent="0.25">
      <c r="A47" s="16" t="s">
        <v>283</v>
      </c>
      <c r="B47" s="16" t="s">
        <v>914</v>
      </c>
      <c r="C47" s="17" t="s">
        <v>984</v>
      </c>
      <c r="D47" s="18" t="s">
        <v>985</v>
      </c>
      <c r="E47" s="19" t="s">
        <v>50</v>
      </c>
      <c r="F47" s="17" t="s">
        <v>12</v>
      </c>
      <c r="G47" s="17" t="s">
        <v>13</v>
      </c>
      <c r="H47" s="20">
        <v>8.1</v>
      </c>
      <c r="I47" s="17" t="s">
        <v>24</v>
      </c>
      <c r="J47" s="17" t="s">
        <v>20</v>
      </c>
      <c r="K47" s="17"/>
      <c r="L47" s="17" t="s">
        <v>16</v>
      </c>
    </row>
    <row r="48" spans="1:12" x14ac:dyDescent="0.25">
      <c r="A48" s="16" t="s">
        <v>284</v>
      </c>
      <c r="B48" s="16" t="s">
        <v>914</v>
      </c>
      <c r="C48" s="17" t="s">
        <v>987</v>
      </c>
      <c r="D48" s="18" t="s">
        <v>988</v>
      </c>
      <c r="E48" s="19" t="s">
        <v>50</v>
      </c>
      <c r="F48" s="17" t="s">
        <v>12</v>
      </c>
      <c r="G48" s="17" t="s">
        <v>13</v>
      </c>
      <c r="H48" s="20">
        <v>8.6</v>
      </c>
      <c r="I48" s="17" t="s">
        <v>24</v>
      </c>
      <c r="J48" s="17" t="s">
        <v>20</v>
      </c>
      <c r="K48" s="17"/>
      <c r="L48" s="17" t="s">
        <v>16</v>
      </c>
    </row>
    <row r="49" spans="1:12" x14ac:dyDescent="0.25">
      <c r="A49" s="16" t="s">
        <v>285</v>
      </c>
      <c r="B49" s="16" t="s">
        <v>914</v>
      </c>
      <c r="C49" s="17" t="s">
        <v>986</v>
      </c>
      <c r="D49" s="18" t="s">
        <v>153</v>
      </c>
      <c r="E49" s="19" t="s">
        <v>180</v>
      </c>
      <c r="F49" s="17" t="s">
        <v>12</v>
      </c>
      <c r="G49" s="17" t="s">
        <v>13</v>
      </c>
      <c r="H49" s="20">
        <v>7.4</v>
      </c>
      <c r="I49" s="17" t="s">
        <v>22</v>
      </c>
      <c r="J49" s="17" t="s">
        <v>20</v>
      </c>
      <c r="K49" s="17"/>
      <c r="L49" s="17" t="s">
        <v>16</v>
      </c>
    </row>
    <row r="50" spans="1:12" x14ac:dyDescent="0.25">
      <c r="A50" s="16" t="s">
        <v>286</v>
      </c>
      <c r="B50" s="16"/>
      <c r="C50" s="17"/>
      <c r="D50" s="18"/>
      <c r="E50" s="19"/>
      <c r="F50" s="17"/>
      <c r="G50" s="17"/>
      <c r="H50" s="17"/>
      <c r="I50" s="17"/>
      <c r="J50" s="17"/>
      <c r="K50" s="17"/>
      <c r="L50" s="17"/>
    </row>
    <row r="51" spans="1:12" x14ac:dyDescent="0.25">
      <c r="A51" s="16" t="s">
        <v>287</v>
      </c>
      <c r="B51" s="16"/>
      <c r="C51" s="21" t="s">
        <v>1957</v>
      </c>
      <c r="D51" s="22"/>
      <c r="E51" s="23"/>
      <c r="F51" s="21">
        <f>COUNTIF(F6:F49,"Nam")</f>
        <v>15</v>
      </c>
      <c r="G51" s="21"/>
      <c r="H51" s="21"/>
      <c r="I51" s="21"/>
      <c r="J51" s="17"/>
      <c r="K51" s="17"/>
      <c r="L51" s="17"/>
    </row>
    <row r="52" spans="1:12" x14ac:dyDescent="0.25">
      <c r="A52" s="16" t="s">
        <v>288</v>
      </c>
      <c r="B52" s="16"/>
      <c r="C52" s="21" t="s">
        <v>1958</v>
      </c>
      <c r="D52" s="24"/>
      <c r="E52" s="25"/>
      <c r="F52" s="21">
        <f>COUNTIF(F6:F49,"Nữ")</f>
        <v>29</v>
      </c>
      <c r="G52" s="21"/>
      <c r="H52" s="21"/>
      <c r="I52" s="21"/>
      <c r="J52" s="17"/>
      <c r="K52" s="17"/>
      <c r="L52" s="26"/>
    </row>
    <row r="53" spans="1:12" x14ac:dyDescent="0.25">
      <c r="A53" s="16" t="s">
        <v>289</v>
      </c>
      <c r="B53" s="16"/>
      <c r="C53" s="21" t="s">
        <v>1959</v>
      </c>
      <c r="D53" s="24"/>
      <c r="E53" s="25"/>
      <c r="F53" s="21"/>
      <c r="G53" s="21"/>
      <c r="H53" s="21">
        <f>SUM(H6:H49)</f>
        <v>320.90000000000003</v>
      </c>
      <c r="I53" s="21">
        <f>ROUND(H53/44,2)</f>
        <v>7.29</v>
      </c>
      <c r="J53" s="17"/>
      <c r="K53" s="17"/>
      <c r="L53" s="26"/>
    </row>
    <row r="54" spans="1:12" x14ac:dyDescent="0.25">
      <c r="A54" s="16" t="s">
        <v>1972</v>
      </c>
      <c r="B54" s="27"/>
      <c r="C54" s="21" t="s">
        <v>1960</v>
      </c>
      <c r="D54" s="28"/>
      <c r="E54" s="23"/>
      <c r="F54" s="21"/>
      <c r="G54" s="21">
        <f>COUNTIF(I6:I48,"G")</f>
        <v>8</v>
      </c>
      <c r="H54" s="21">
        <f>COUNTIF(I6:I48,"K")</f>
        <v>25</v>
      </c>
      <c r="I54" s="21">
        <f>COUNTIF(I6:I48,"Tb")</f>
        <v>10</v>
      </c>
      <c r="J54" s="17"/>
      <c r="K54" s="17"/>
      <c r="L54" s="17"/>
    </row>
    <row r="55" spans="1:12" x14ac:dyDescent="0.25">
      <c r="A55" s="16" t="s">
        <v>1973</v>
      </c>
      <c r="B55" s="27"/>
      <c r="C55" s="21" t="s">
        <v>1961</v>
      </c>
      <c r="D55" s="28" t="s">
        <v>17</v>
      </c>
      <c r="E55" s="23" t="s">
        <v>17</v>
      </c>
      <c r="F55" s="21"/>
      <c r="G55" s="21">
        <f>COUNTIF(J6:J51,"T")</f>
        <v>34</v>
      </c>
      <c r="H55" s="21">
        <f>COUNTIF(J6:J51,"K")</f>
        <v>8</v>
      </c>
      <c r="I55" s="21">
        <f>COUNTIF(J6:J51,"Tb")</f>
        <v>2</v>
      </c>
      <c r="J55" s="21"/>
      <c r="K55" s="21"/>
      <c r="L55" s="21"/>
    </row>
    <row r="56" spans="1:12" s="40" customFormat="1" ht="18.75" x14ac:dyDescent="0.3">
      <c r="A56" s="39" t="s">
        <v>1950</v>
      </c>
      <c r="D56" s="41"/>
      <c r="E56" s="42"/>
    </row>
    <row r="57" spans="1:12" s="40" customFormat="1" ht="18.75" x14ac:dyDescent="0.3">
      <c r="A57" s="51" t="s">
        <v>1951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8" spans="1:12" s="40" customFormat="1" ht="18.75" x14ac:dyDescent="0.3">
      <c r="A58" s="40" t="s">
        <v>1931</v>
      </c>
      <c r="C58" s="39" t="s">
        <v>1979</v>
      </c>
      <c r="D58" s="41"/>
      <c r="E58" s="42"/>
    </row>
    <row r="59" spans="1:12" x14ac:dyDescent="0.25">
      <c r="A59" s="46" t="s">
        <v>1949</v>
      </c>
      <c r="B59" s="46" t="s">
        <v>0</v>
      </c>
      <c r="C59" s="45" t="s">
        <v>1</v>
      </c>
      <c r="D59" s="47" t="s">
        <v>2</v>
      </c>
      <c r="E59" s="43" t="s">
        <v>3</v>
      </c>
      <c r="F59" s="43" t="s">
        <v>4</v>
      </c>
      <c r="G59" s="43" t="s">
        <v>5</v>
      </c>
      <c r="H59" s="49" t="s">
        <v>6</v>
      </c>
      <c r="I59" s="49" t="s">
        <v>7</v>
      </c>
      <c r="J59" s="49" t="s">
        <v>8</v>
      </c>
      <c r="K59" s="43" t="s">
        <v>9</v>
      </c>
      <c r="L59" s="43" t="s">
        <v>10</v>
      </c>
    </row>
    <row r="60" spans="1:12" x14ac:dyDescent="0.25">
      <c r="A60" s="46"/>
      <c r="B60" s="46"/>
      <c r="C60" s="45"/>
      <c r="D60" s="48"/>
      <c r="E60" s="44"/>
      <c r="F60" s="44"/>
      <c r="G60" s="44"/>
      <c r="H60" s="50"/>
      <c r="I60" s="50"/>
      <c r="J60" s="50"/>
      <c r="K60" s="44"/>
      <c r="L60" s="44"/>
    </row>
    <row r="61" spans="1:12" x14ac:dyDescent="0.25">
      <c r="A61" s="16" t="s">
        <v>290</v>
      </c>
      <c r="B61" s="29" t="s">
        <v>989</v>
      </c>
      <c r="C61" s="30" t="s">
        <v>990</v>
      </c>
      <c r="D61" s="2" t="s">
        <v>991</v>
      </c>
      <c r="E61" s="2" t="s">
        <v>102</v>
      </c>
      <c r="F61" s="3" t="s">
        <v>12</v>
      </c>
      <c r="G61" s="3" t="s">
        <v>13</v>
      </c>
      <c r="H61" s="7">
        <v>9</v>
      </c>
      <c r="I61" s="5" t="s">
        <v>24</v>
      </c>
      <c r="J61" s="5" t="s">
        <v>20</v>
      </c>
      <c r="K61" s="31"/>
      <c r="L61" s="31" t="s">
        <v>16</v>
      </c>
    </row>
    <row r="62" spans="1:12" x14ac:dyDescent="0.25">
      <c r="A62" s="16" t="s">
        <v>291</v>
      </c>
      <c r="B62" s="29" t="s">
        <v>1625</v>
      </c>
      <c r="C62" s="30" t="s">
        <v>1633</v>
      </c>
      <c r="D62" s="2" t="s">
        <v>112</v>
      </c>
      <c r="E62" s="2" t="s">
        <v>11</v>
      </c>
      <c r="F62" s="3" t="s">
        <v>12</v>
      </c>
      <c r="G62" s="3" t="s">
        <v>13</v>
      </c>
      <c r="H62" s="7">
        <v>6.6</v>
      </c>
      <c r="I62" s="5" t="s">
        <v>22</v>
      </c>
      <c r="J62" s="5" t="s">
        <v>22</v>
      </c>
      <c r="K62" s="31"/>
      <c r="L62" s="17" t="s">
        <v>1962</v>
      </c>
    </row>
    <row r="63" spans="1:12" x14ac:dyDescent="0.25">
      <c r="A63" s="16" t="s">
        <v>292</v>
      </c>
      <c r="B63" s="29" t="s">
        <v>989</v>
      </c>
      <c r="C63" s="30" t="s">
        <v>992</v>
      </c>
      <c r="D63" s="2" t="s">
        <v>195</v>
      </c>
      <c r="E63" s="2" t="s">
        <v>104</v>
      </c>
      <c r="F63" s="3" t="s">
        <v>19</v>
      </c>
      <c r="G63" s="3" t="s">
        <v>13</v>
      </c>
      <c r="H63" s="7">
        <v>7.1</v>
      </c>
      <c r="I63" s="5" t="s">
        <v>22</v>
      </c>
      <c r="J63" s="5" t="s">
        <v>22</v>
      </c>
      <c r="K63" s="31"/>
      <c r="L63" s="31" t="s">
        <v>16</v>
      </c>
    </row>
    <row r="64" spans="1:12" x14ac:dyDescent="0.25">
      <c r="A64" s="16" t="s">
        <v>293</v>
      </c>
      <c r="B64" s="29" t="s">
        <v>989</v>
      </c>
      <c r="C64" s="30" t="s">
        <v>993</v>
      </c>
      <c r="D64" s="2" t="s">
        <v>129</v>
      </c>
      <c r="E64" s="2" t="s">
        <v>119</v>
      </c>
      <c r="F64" s="3" t="s">
        <v>12</v>
      </c>
      <c r="G64" s="3" t="s">
        <v>13</v>
      </c>
      <c r="H64" s="7">
        <v>7.4</v>
      </c>
      <c r="I64" s="5" t="s">
        <v>22</v>
      </c>
      <c r="J64" s="5" t="s">
        <v>22</v>
      </c>
      <c r="K64" s="31"/>
      <c r="L64" s="31" t="s">
        <v>16</v>
      </c>
    </row>
    <row r="65" spans="1:12" x14ac:dyDescent="0.25">
      <c r="A65" s="16" t="s">
        <v>294</v>
      </c>
      <c r="B65" s="29" t="s">
        <v>1183</v>
      </c>
      <c r="C65" s="30" t="s">
        <v>182</v>
      </c>
      <c r="D65" s="2" t="s">
        <v>183</v>
      </c>
      <c r="E65" s="2" t="s">
        <v>78</v>
      </c>
      <c r="F65" s="3" t="s">
        <v>12</v>
      </c>
      <c r="G65" s="3" t="s">
        <v>13</v>
      </c>
      <c r="H65" s="7">
        <v>7.5</v>
      </c>
      <c r="I65" s="5" t="s">
        <v>22</v>
      </c>
      <c r="J65" s="5" t="s">
        <v>14</v>
      </c>
      <c r="K65" s="31"/>
      <c r="L65" s="31" t="s">
        <v>16</v>
      </c>
    </row>
    <row r="66" spans="1:12" x14ac:dyDescent="0.25">
      <c r="A66" s="16" t="s">
        <v>295</v>
      </c>
      <c r="B66" s="29" t="s">
        <v>989</v>
      </c>
      <c r="C66" s="30" t="s">
        <v>994</v>
      </c>
      <c r="D66" s="2" t="s">
        <v>162</v>
      </c>
      <c r="E66" s="2" t="s">
        <v>223</v>
      </c>
      <c r="F66" s="3" t="s">
        <v>12</v>
      </c>
      <c r="G66" s="3" t="s">
        <v>13</v>
      </c>
      <c r="H66" s="7">
        <v>6.8</v>
      </c>
      <c r="I66" s="5" t="s">
        <v>14</v>
      </c>
      <c r="J66" s="5" t="s">
        <v>22</v>
      </c>
      <c r="K66" s="31"/>
      <c r="L66" s="31" t="s">
        <v>16</v>
      </c>
    </row>
    <row r="67" spans="1:12" x14ac:dyDescent="0.25">
      <c r="A67" s="16" t="s">
        <v>296</v>
      </c>
      <c r="B67" s="29" t="s">
        <v>989</v>
      </c>
      <c r="C67" s="30" t="s">
        <v>995</v>
      </c>
      <c r="D67" s="2" t="s">
        <v>996</v>
      </c>
      <c r="E67" s="2" t="s">
        <v>142</v>
      </c>
      <c r="F67" s="3" t="s">
        <v>12</v>
      </c>
      <c r="G67" s="3" t="s">
        <v>13</v>
      </c>
      <c r="H67" s="7">
        <v>6.5</v>
      </c>
      <c r="I67" s="5" t="s">
        <v>14</v>
      </c>
      <c r="J67" s="5" t="s">
        <v>22</v>
      </c>
      <c r="K67" s="31"/>
      <c r="L67" s="31" t="s">
        <v>16</v>
      </c>
    </row>
    <row r="68" spans="1:12" x14ac:dyDescent="0.25">
      <c r="A68" s="16" t="s">
        <v>297</v>
      </c>
      <c r="B68" s="29" t="s">
        <v>1192</v>
      </c>
      <c r="C68" s="30" t="s">
        <v>1195</v>
      </c>
      <c r="D68" s="2" t="s">
        <v>1196</v>
      </c>
      <c r="E68" s="2" t="s">
        <v>142</v>
      </c>
      <c r="F68" s="3" t="s">
        <v>19</v>
      </c>
      <c r="G68" s="3" t="s">
        <v>13</v>
      </c>
      <c r="H68" s="7">
        <v>7.3</v>
      </c>
      <c r="I68" s="5" t="s">
        <v>22</v>
      </c>
      <c r="J68" s="5" t="s">
        <v>20</v>
      </c>
      <c r="K68" s="31"/>
      <c r="L68" s="31" t="s">
        <v>16</v>
      </c>
    </row>
    <row r="69" spans="1:12" x14ac:dyDescent="0.25">
      <c r="A69" s="16" t="s">
        <v>298</v>
      </c>
      <c r="B69" s="29" t="s">
        <v>989</v>
      </c>
      <c r="C69" s="30" t="s">
        <v>83</v>
      </c>
      <c r="D69" s="2" t="s">
        <v>84</v>
      </c>
      <c r="E69" s="2" t="s">
        <v>85</v>
      </c>
      <c r="F69" s="3" t="s">
        <v>19</v>
      </c>
      <c r="G69" s="3" t="s">
        <v>13</v>
      </c>
      <c r="H69" s="7">
        <v>6</v>
      </c>
      <c r="I69" s="5" t="s">
        <v>14</v>
      </c>
      <c r="J69" s="5" t="s">
        <v>22</v>
      </c>
      <c r="K69" s="31"/>
      <c r="L69" s="31" t="s">
        <v>16</v>
      </c>
    </row>
    <row r="70" spans="1:12" x14ac:dyDescent="0.25">
      <c r="A70" s="16" t="s">
        <v>299</v>
      </c>
      <c r="B70" s="29" t="s">
        <v>1175</v>
      </c>
      <c r="C70" s="30" t="s">
        <v>1176</v>
      </c>
      <c r="D70" s="2" t="s">
        <v>150</v>
      </c>
      <c r="E70" s="2" t="s">
        <v>87</v>
      </c>
      <c r="F70" s="3" t="s">
        <v>19</v>
      </c>
      <c r="G70" s="3" t="s">
        <v>13</v>
      </c>
      <c r="H70" s="7">
        <v>6.7</v>
      </c>
      <c r="I70" s="5" t="s">
        <v>14</v>
      </c>
      <c r="J70" s="5" t="s">
        <v>20</v>
      </c>
      <c r="K70" s="31"/>
      <c r="L70" s="31" t="s">
        <v>16</v>
      </c>
    </row>
    <row r="71" spans="1:12" x14ac:dyDescent="0.25">
      <c r="A71" s="16" t="s">
        <v>300</v>
      </c>
      <c r="B71" s="29" t="s">
        <v>1192</v>
      </c>
      <c r="C71" s="30" t="s">
        <v>1780</v>
      </c>
      <c r="D71" s="2" t="s">
        <v>39</v>
      </c>
      <c r="E71" s="2" t="s">
        <v>87</v>
      </c>
      <c r="F71" s="3" t="s">
        <v>19</v>
      </c>
      <c r="G71" s="3" t="s">
        <v>13</v>
      </c>
      <c r="H71" s="7">
        <v>8</v>
      </c>
      <c r="I71" s="5" t="s">
        <v>22</v>
      </c>
      <c r="J71" s="5" t="s">
        <v>20</v>
      </c>
      <c r="K71" s="31"/>
      <c r="L71" s="17" t="s">
        <v>16</v>
      </c>
    </row>
    <row r="72" spans="1:12" x14ac:dyDescent="0.25">
      <c r="A72" s="16" t="s">
        <v>301</v>
      </c>
      <c r="B72" s="29" t="s">
        <v>989</v>
      </c>
      <c r="C72" s="30" t="s">
        <v>1906</v>
      </c>
      <c r="D72" s="2" t="s">
        <v>1907</v>
      </c>
      <c r="E72" s="2" t="s">
        <v>158</v>
      </c>
      <c r="F72" s="3" t="s">
        <v>19</v>
      </c>
      <c r="G72" s="3" t="s">
        <v>13</v>
      </c>
      <c r="H72" s="7">
        <v>6.9</v>
      </c>
      <c r="I72" s="5" t="s">
        <v>22</v>
      </c>
      <c r="J72" s="5" t="s">
        <v>20</v>
      </c>
      <c r="K72" s="31"/>
      <c r="L72" s="31" t="s">
        <v>16</v>
      </c>
    </row>
    <row r="73" spans="1:12" x14ac:dyDescent="0.25">
      <c r="A73" s="16" t="s">
        <v>302</v>
      </c>
      <c r="B73" s="29" t="s">
        <v>989</v>
      </c>
      <c r="C73" s="30" t="s">
        <v>997</v>
      </c>
      <c r="D73" s="2" t="s">
        <v>41</v>
      </c>
      <c r="E73" s="2" t="s">
        <v>53</v>
      </c>
      <c r="F73" s="3" t="s">
        <v>19</v>
      </c>
      <c r="G73" s="3" t="s">
        <v>13</v>
      </c>
      <c r="H73" s="7">
        <v>7.2</v>
      </c>
      <c r="I73" s="5" t="s">
        <v>22</v>
      </c>
      <c r="J73" s="5" t="s">
        <v>20</v>
      </c>
      <c r="K73" s="31"/>
      <c r="L73" s="31" t="s">
        <v>16</v>
      </c>
    </row>
    <row r="74" spans="1:12" x14ac:dyDescent="0.25">
      <c r="A74" s="16" t="s">
        <v>303</v>
      </c>
      <c r="B74" s="29" t="s">
        <v>989</v>
      </c>
      <c r="C74" s="30" t="s">
        <v>998</v>
      </c>
      <c r="D74" s="2" t="s">
        <v>106</v>
      </c>
      <c r="E74" s="2" t="s">
        <v>54</v>
      </c>
      <c r="F74" s="3" t="s">
        <v>19</v>
      </c>
      <c r="G74" s="3" t="s">
        <v>13</v>
      </c>
      <c r="H74" s="7">
        <v>6.8</v>
      </c>
      <c r="I74" s="5" t="s">
        <v>14</v>
      </c>
      <c r="J74" s="5" t="s">
        <v>20</v>
      </c>
      <c r="K74" s="31"/>
      <c r="L74" s="31" t="s">
        <v>16</v>
      </c>
    </row>
    <row r="75" spans="1:12" x14ac:dyDescent="0.25">
      <c r="A75" s="16" t="s">
        <v>304</v>
      </c>
      <c r="B75" s="29" t="s">
        <v>989</v>
      </c>
      <c r="C75" s="30" t="s">
        <v>999</v>
      </c>
      <c r="D75" s="2" t="s">
        <v>1000</v>
      </c>
      <c r="E75" s="2" t="s">
        <v>30</v>
      </c>
      <c r="F75" s="3" t="s">
        <v>12</v>
      </c>
      <c r="G75" s="3" t="s">
        <v>13</v>
      </c>
      <c r="H75" s="7">
        <v>8.6</v>
      </c>
      <c r="I75" s="5" t="s">
        <v>24</v>
      </c>
      <c r="J75" s="5" t="s">
        <v>20</v>
      </c>
      <c r="K75" s="31"/>
      <c r="L75" s="31" t="s">
        <v>16</v>
      </c>
    </row>
    <row r="76" spans="1:12" x14ac:dyDescent="0.25">
      <c r="A76" s="16" t="s">
        <v>305</v>
      </c>
      <c r="B76" s="29" t="s">
        <v>1179</v>
      </c>
      <c r="C76" s="30" t="s">
        <v>1180</v>
      </c>
      <c r="D76" s="2" t="s">
        <v>1181</v>
      </c>
      <c r="E76" s="2" t="s">
        <v>1182</v>
      </c>
      <c r="F76" s="3" t="s">
        <v>19</v>
      </c>
      <c r="G76" s="3" t="s">
        <v>13</v>
      </c>
      <c r="H76" s="7">
        <v>6.6</v>
      </c>
      <c r="I76" s="5" t="s">
        <v>14</v>
      </c>
      <c r="J76" s="5" t="s">
        <v>20</v>
      </c>
      <c r="K76" s="31"/>
      <c r="L76" s="31" t="s">
        <v>16</v>
      </c>
    </row>
    <row r="77" spans="1:12" x14ac:dyDescent="0.25">
      <c r="A77" s="16" t="s">
        <v>306</v>
      </c>
      <c r="B77" s="29" t="s">
        <v>989</v>
      </c>
      <c r="C77" s="30" t="s">
        <v>1001</v>
      </c>
      <c r="D77" s="2" t="s">
        <v>217</v>
      </c>
      <c r="E77" s="2" t="s">
        <v>57</v>
      </c>
      <c r="F77" s="3" t="s">
        <v>19</v>
      </c>
      <c r="G77" s="3" t="s">
        <v>13</v>
      </c>
      <c r="H77" s="7">
        <v>8</v>
      </c>
      <c r="I77" s="5" t="s">
        <v>24</v>
      </c>
      <c r="J77" s="5" t="s">
        <v>20</v>
      </c>
      <c r="K77" s="31"/>
      <c r="L77" s="31" t="s">
        <v>16</v>
      </c>
    </row>
    <row r="78" spans="1:12" x14ac:dyDescent="0.25">
      <c r="A78" s="16" t="s">
        <v>307</v>
      </c>
      <c r="B78" s="29" t="s">
        <v>989</v>
      </c>
      <c r="C78" s="30" t="s">
        <v>1002</v>
      </c>
      <c r="D78" s="2" t="s">
        <v>168</v>
      </c>
      <c r="E78" s="2" t="s">
        <v>33</v>
      </c>
      <c r="F78" s="3" t="s">
        <v>12</v>
      </c>
      <c r="G78" s="3" t="s">
        <v>13</v>
      </c>
      <c r="H78" s="7">
        <v>7.4</v>
      </c>
      <c r="I78" s="5" t="s">
        <v>22</v>
      </c>
      <c r="J78" s="5" t="s">
        <v>20</v>
      </c>
      <c r="K78" s="31"/>
      <c r="L78" s="31" t="s">
        <v>16</v>
      </c>
    </row>
    <row r="79" spans="1:12" x14ac:dyDescent="0.25">
      <c r="A79" s="16" t="s">
        <v>308</v>
      </c>
      <c r="B79" s="29" t="s">
        <v>989</v>
      </c>
      <c r="C79" s="30" t="s">
        <v>1003</v>
      </c>
      <c r="D79" s="2" t="s">
        <v>1004</v>
      </c>
      <c r="E79" s="2" t="s">
        <v>59</v>
      </c>
      <c r="F79" s="3" t="s">
        <v>12</v>
      </c>
      <c r="G79" s="3" t="s">
        <v>13</v>
      </c>
      <c r="H79" s="7">
        <v>5.6</v>
      </c>
      <c r="I79" s="5" t="s">
        <v>14</v>
      </c>
      <c r="J79" s="5" t="s">
        <v>20</v>
      </c>
      <c r="K79" s="31"/>
      <c r="L79" s="31" t="s">
        <v>16</v>
      </c>
    </row>
    <row r="80" spans="1:12" x14ac:dyDescent="0.25">
      <c r="A80" s="16" t="s">
        <v>309</v>
      </c>
      <c r="B80" s="29" t="s">
        <v>989</v>
      </c>
      <c r="C80" s="30" t="s">
        <v>1005</v>
      </c>
      <c r="D80" s="2" t="s">
        <v>1006</v>
      </c>
      <c r="E80" s="2" t="s">
        <v>111</v>
      </c>
      <c r="F80" s="3" t="s">
        <v>12</v>
      </c>
      <c r="G80" s="3" t="s">
        <v>13</v>
      </c>
      <c r="H80" s="7">
        <v>6.6</v>
      </c>
      <c r="I80" s="5" t="s">
        <v>22</v>
      </c>
      <c r="J80" s="5" t="s">
        <v>22</v>
      </c>
      <c r="K80" s="31"/>
      <c r="L80" s="31" t="s">
        <v>16</v>
      </c>
    </row>
    <row r="81" spans="1:12" x14ac:dyDescent="0.25">
      <c r="A81" s="16" t="s">
        <v>310</v>
      </c>
      <c r="B81" s="29" t="s">
        <v>1175</v>
      </c>
      <c r="C81" s="30" t="s">
        <v>1177</v>
      </c>
      <c r="D81" s="2" t="s">
        <v>1178</v>
      </c>
      <c r="E81" s="2" t="s">
        <v>36</v>
      </c>
      <c r="F81" s="3" t="s">
        <v>19</v>
      </c>
      <c r="G81" s="3" t="s">
        <v>13</v>
      </c>
      <c r="H81" s="7">
        <v>6.1</v>
      </c>
      <c r="I81" s="5" t="s">
        <v>14</v>
      </c>
      <c r="J81" s="5" t="s">
        <v>14</v>
      </c>
      <c r="K81" s="31"/>
      <c r="L81" s="31" t="s">
        <v>16</v>
      </c>
    </row>
    <row r="82" spans="1:12" x14ac:dyDescent="0.25">
      <c r="A82" s="16" t="s">
        <v>311</v>
      </c>
      <c r="B82" s="29" t="s">
        <v>989</v>
      </c>
      <c r="C82" s="30" t="s">
        <v>1007</v>
      </c>
      <c r="D82" s="2" t="s">
        <v>1008</v>
      </c>
      <c r="E82" s="2" t="s">
        <v>60</v>
      </c>
      <c r="F82" s="3" t="s">
        <v>12</v>
      </c>
      <c r="G82" s="3" t="s">
        <v>13</v>
      </c>
      <c r="H82" s="7">
        <v>7.6</v>
      </c>
      <c r="I82" s="5" t="s">
        <v>22</v>
      </c>
      <c r="J82" s="5" t="s">
        <v>20</v>
      </c>
      <c r="K82" s="31"/>
      <c r="L82" s="31" t="s">
        <v>16</v>
      </c>
    </row>
    <row r="83" spans="1:12" x14ac:dyDescent="0.25">
      <c r="A83" s="16" t="s">
        <v>312</v>
      </c>
      <c r="B83" s="29" t="s">
        <v>1179</v>
      </c>
      <c r="C83" s="30" t="s">
        <v>125</v>
      </c>
      <c r="D83" s="2" t="s">
        <v>126</v>
      </c>
      <c r="E83" s="2" t="s">
        <v>60</v>
      </c>
      <c r="F83" s="3" t="s">
        <v>12</v>
      </c>
      <c r="G83" s="3" t="s">
        <v>13</v>
      </c>
      <c r="H83" s="7">
        <v>7</v>
      </c>
      <c r="I83" s="5" t="s">
        <v>14</v>
      </c>
      <c r="J83" s="5" t="s">
        <v>20</v>
      </c>
      <c r="K83" s="31"/>
      <c r="L83" s="31" t="s">
        <v>16</v>
      </c>
    </row>
    <row r="84" spans="1:12" x14ac:dyDescent="0.25">
      <c r="A84" s="16" t="s">
        <v>313</v>
      </c>
      <c r="B84" s="29" t="s">
        <v>989</v>
      </c>
      <c r="C84" s="30" t="s">
        <v>1009</v>
      </c>
      <c r="D84" s="2" t="s">
        <v>1010</v>
      </c>
      <c r="E84" s="2" t="s">
        <v>38</v>
      </c>
      <c r="F84" s="3" t="s">
        <v>12</v>
      </c>
      <c r="G84" s="3" t="s">
        <v>13</v>
      </c>
      <c r="H84" s="7">
        <v>5.9</v>
      </c>
      <c r="I84" s="5" t="s">
        <v>14</v>
      </c>
      <c r="J84" s="5" t="s">
        <v>14</v>
      </c>
      <c r="K84" s="31"/>
      <c r="L84" s="31" t="s">
        <v>16</v>
      </c>
    </row>
    <row r="85" spans="1:12" x14ac:dyDescent="0.25">
      <c r="A85" s="16" t="s">
        <v>314</v>
      </c>
      <c r="B85" s="29" t="s">
        <v>989</v>
      </c>
      <c r="C85" s="32" t="s">
        <v>1042</v>
      </c>
      <c r="D85" s="6" t="s">
        <v>1006</v>
      </c>
      <c r="E85" s="6" t="s">
        <v>38</v>
      </c>
      <c r="F85" s="3" t="s">
        <v>12</v>
      </c>
      <c r="G85" s="3" t="s">
        <v>13</v>
      </c>
      <c r="H85" s="7">
        <v>6.7</v>
      </c>
      <c r="I85" s="7" t="s">
        <v>14</v>
      </c>
      <c r="J85" s="7" t="s">
        <v>14</v>
      </c>
      <c r="K85" s="31"/>
      <c r="L85" s="31" t="s">
        <v>16</v>
      </c>
    </row>
    <row r="86" spans="1:12" x14ac:dyDescent="0.25">
      <c r="A86" s="16" t="s">
        <v>315</v>
      </c>
      <c r="B86" s="29" t="s">
        <v>989</v>
      </c>
      <c r="C86" s="30" t="s">
        <v>1011</v>
      </c>
      <c r="D86" s="2" t="s">
        <v>127</v>
      </c>
      <c r="E86" s="2" t="s">
        <v>219</v>
      </c>
      <c r="F86" s="3" t="s">
        <v>19</v>
      </c>
      <c r="G86" s="3" t="s">
        <v>13</v>
      </c>
      <c r="H86" s="7">
        <v>5.4</v>
      </c>
      <c r="I86" s="5" t="s">
        <v>14</v>
      </c>
      <c r="J86" s="5" t="s">
        <v>22</v>
      </c>
      <c r="K86" s="31"/>
      <c r="L86" s="31" t="s">
        <v>16</v>
      </c>
    </row>
    <row r="87" spans="1:12" x14ac:dyDescent="0.25">
      <c r="A87" s="16" t="s">
        <v>316</v>
      </c>
      <c r="B87" s="29" t="s">
        <v>989</v>
      </c>
      <c r="C87" s="30" t="s">
        <v>1012</v>
      </c>
      <c r="D87" s="2" t="s">
        <v>41</v>
      </c>
      <c r="E87" s="2" t="s">
        <v>235</v>
      </c>
      <c r="F87" s="3" t="s">
        <v>19</v>
      </c>
      <c r="G87" s="3" t="s">
        <v>13</v>
      </c>
      <c r="H87" s="7">
        <v>7</v>
      </c>
      <c r="I87" s="5" t="s">
        <v>22</v>
      </c>
      <c r="J87" s="5" t="s">
        <v>22</v>
      </c>
      <c r="K87" s="31"/>
      <c r="L87" s="31" t="s">
        <v>16</v>
      </c>
    </row>
    <row r="88" spans="1:12" x14ac:dyDescent="0.25">
      <c r="A88" s="16" t="s">
        <v>317</v>
      </c>
      <c r="B88" s="29" t="s">
        <v>989</v>
      </c>
      <c r="C88" s="30" t="s">
        <v>1013</v>
      </c>
      <c r="D88" s="2" t="s">
        <v>1014</v>
      </c>
      <c r="E88" s="2" t="s">
        <v>130</v>
      </c>
      <c r="F88" s="3" t="s">
        <v>12</v>
      </c>
      <c r="G88" s="3" t="s">
        <v>13</v>
      </c>
      <c r="H88" s="7">
        <v>8.1</v>
      </c>
      <c r="I88" s="5" t="s">
        <v>22</v>
      </c>
      <c r="J88" s="5" t="s">
        <v>20</v>
      </c>
      <c r="K88" s="31"/>
      <c r="L88" s="31" t="s">
        <v>16</v>
      </c>
    </row>
    <row r="89" spans="1:12" x14ac:dyDescent="0.25">
      <c r="A89" s="16" t="s">
        <v>318</v>
      </c>
      <c r="B89" s="29" t="s">
        <v>989</v>
      </c>
      <c r="C89" s="30" t="s">
        <v>1015</v>
      </c>
      <c r="D89" s="2" t="s">
        <v>127</v>
      </c>
      <c r="E89" s="2" t="s">
        <v>43</v>
      </c>
      <c r="F89" s="3" t="s">
        <v>19</v>
      </c>
      <c r="G89" s="3" t="s">
        <v>13</v>
      </c>
      <c r="H89" s="7">
        <v>7.4</v>
      </c>
      <c r="I89" s="5" t="s">
        <v>22</v>
      </c>
      <c r="J89" s="5" t="s">
        <v>20</v>
      </c>
      <c r="K89" s="31"/>
      <c r="L89" s="31" t="s">
        <v>16</v>
      </c>
    </row>
    <row r="90" spans="1:12" x14ac:dyDescent="0.25">
      <c r="A90" s="16" t="s">
        <v>319</v>
      </c>
      <c r="B90" s="29" t="s">
        <v>989</v>
      </c>
      <c r="C90" s="30" t="s">
        <v>1016</v>
      </c>
      <c r="D90" s="2" t="s">
        <v>103</v>
      </c>
      <c r="E90" s="2" t="s">
        <v>161</v>
      </c>
      <c r="F90" s="3" t="s">
        <v>19</v>
      </c>
      <c r="G90" s="3" t="s">
        <v>13</v>
      </c>
      <c r="H90" s="7">
        <v>7.3</v>
      </c>
      <c r="I90" s="5" t="s">
        <v>22</v>
      </c>
      <c r="J90" s="5" t="s">
        <v>20</v>
      </c>
      <c r="K90" s="31"/>
      <c r="L90" s="31" t="s">
        <v>16</v>
      </c>
    </row>
    <row r="91" spans="1:12" x14ac:dyDescent="0.25">
      <c r="A91" s="16" t="s">
        <v>320</v>
      </c>
      <c r="B91" s="29" t="s">
        <v>989</v>
      </c>
      <c r="C91" s="30" t="s">
        <v>1017</v>
      </c>
      <c r="D91" s="2" t="s">
        <v>1018</v>
      </c>
      <c r="E91" s="2" t="s">
        <v>96</v>
      </c>
      <c r="F91" s="3" t="s">
        <v>12</v>
      </c>
      <c r="G91" s="3" t="s">
        <v>13</v>
      </c>
      <c r="H91" s="7">
        <v>7.9</v>
      </c>
      <c r="I91" s="5" t="s">
        <v>22</v>
      </c>
      <c r="J91" s="5" t="s">
        <v>20</v>
      </c>
      <c r="K91" s="31"/>
      <c r="L91" s="31" t="s">
        <v>16</v>
      </c>
    </row>
    <row r="92" spans="1:12" x14ac:dyDescent="0.25">
      <c r="A92" s="16" t="s">
        <v>321</v>
      </c>
      <c r="B92" s="29" t="s">
        <v>989</v>
      </c>
      <c r="C92" s="30" t="s">
        <v>1019</v>
      </c>
      <c r="D92" s="2" t="s">
        <v>1020</v>
      </c>
      <c r="E92" s="2" t="s">
        <v>65</v>
      </c>
      <c r="F92" s="3" t="s">
        <v>12</v>
      </c>
      <c r="G92" s="3" t="s">
        <v>13</v>
      </c>
      <c r="H92" s="7">
        <v>7.1</v>
      </c>
      <c r="I92" s="5" t="s">
        <v>22</v>
      </c>
      <c r="J92" s="5" t="s">
        <v>22</v>
      </c>
      <c r="K92" s="31"/>
      <c r="L92" s="31" t="s">
        <v>16</v>
      </c>
    </row>
    <row r="93" spans="1:12" x14ac:dyDescent="0.25">
      <c r="A93" s="16" t="s">
        <v>322</v>
      </c>
      <c r="B93" s="29" t="s">
        <v>989</v>
      </c>
      <c r="C93" s="30" t="s">
        <v>1021</v>
      </c>
      <c r="D93" s="2" t="s">
        <v>1022</v>
      </c>
      <c r="E93" s="2" t="s">
        <v>45</v>
      </c>
      <c r="F93" s="3" t="s">
        <v>12</v>
      </c>
      <c r="G93" s="3" t="s">
        <v>13</v>
      </c>
      <c r="H93" s="7">
        <v>7.3</v>
      </c>
      <c r="I93" s="5" t="s">
        <v>22</v>
      </c>
      <c r="J93" s="5" t="s">
        <v>20</v>
      </c>
      <c r="K93" s="31"/>
      <c r="L93" s="31" t="s">
        <v>16</v>
      </c>
    </row>
    <row r="94" spans="1:12" x14ac:dyDescent="0.25">
      <c r="A94" s="16" t="s">
        <v>323</v>
      </c>
      <c r="B94" s="29" t="s">
        <v>989</v>
      </c>
      <c r="C94" s="30" t="s">
        <v>1023</v>
      </c>
      <c r="D94" s="2" t="s">
        <v>212</v>
      </c>
      <c r="E94" s="2" t="s">
        <v>969</v>
      </c>
      <c r="F94" s="3" t="s">
        <v>19</v>
      </c>
      <c r="G94" s="3" t="s">
        <v>13</v>
      </c>
      <c r="H94" s="7">
        <v>6.5</v>
      </c>
      <c r="I94" s="5" t="s">
        <v>14</v>
      </c>
      <c r="J94" s="5" t="s">
        <v>14</v>
      </c>
      <c r="K94" s="31"/>
      <c r="L94" s="31" t="s">
        <v>16</v>
      </c>
    </row>
    <row r="95" spans="1:12" x14ac:dyDescent="0.25">
      <c r="A95" s="16" t="s">
        <v>324</v>
      </c>
      <c r="B95" s="29" t="s">
        <v>989</v>
      </c>
      <c r="C95" s="30" t="s">
        <v>1024</v>
      </c>
      <c r="D95" s="2" t="s">
        <v>1025</v>
      </c>
      <c r="E95" s="2" t="s">
        <v>209</v>
      </c>
      <c r="F95" s="3" t="s">
        <v>12</v>
      </c>
      <c r="G95" s="3" t="s">
        <v>13</v>
      </c>
      <c r="H95" s="7">
        <v>7.1</v>
      </c>
      <c r="I95" s="5" t="s">
        <v>22</v>
      </c>
      <c r="J95" s="5" t="s">
        <v>20</v>
      </c>
      <c r="K95" s="31"/>
      <c r="L95" s="31" t="s">
        <v>16</v>
      </c>
    </row>
    <row r="96" spans="1:12" x14ac:dyDescent="0.25">
      <c r="A96" s="16" t="s">
        <v>325</v>
      </c>
      <c r="B96" s="29" t="s">
        <v>1417</v>
      </c>
      <c r="C96" s="30" t="s">
        <v>1485</v>
      </c>
      <c r="D96" s="2" t="s">
        <v>1486</v>
      </c>
      <c r="E96" s="2" t="s">
        <v>1092</v>
      </c>
      <c r="F96" s="3" t="s">
        <v>19</v>
      </c>
      <c r="G96" s="3" t="s">
        <v>13</v>
      </c>
      <c r="H96" s="7">
        <v>8.4</v>
      </c>
      <c r="I96" s="5" t="s">
        <v>24</v>
      </c>
      <c r="J96" s="5" t="s">
        <v>20</v>
      </c>
      <c r="K96" s="31"/>
      <c r="L96" s="21" t="s">
        <v>16</v>
      </c>
    </row>
    <row r="97" spans="1:12" x14ac:dyDescent="0.25">
      <c r="A97" s="16" t="s">
        <v>326</v>
      </c>
      <c r="B97" s="29" t="s">
        <v>989</v>
      </c>
      <c r="C97" s="30" t="s">
        <v>1026</v>
      </c>
      <c r="D97" s="2" t="s">
        <v>1027</v>
      </c>
      <c r="E97" s="2" t="s">
        <v>46</v>
      </c>
      <c r="F97" s="3" t="s">
        <v>12</v>
      </c>
      <c r="G97" s="3" t="s">
        <v>13</v>
      </c>
      <c r="H97" s="7">
        <v>6.8</v>
      </c>
      <c r="I97" s="5" t="s">
        <v>22</v>
      </c>
      <c r="J97" s="5" t="s">
        <v>20</v>
      </c>
      <c r="K97" s="31"/>
      <c r="L97" s="31" t="s">
        <v>16</v>
      </c>
    </row>
    <row r="98" spans="1:12" x14ac:dyDescent="0.25">
      <c r="A98" s="16" t="s">
        <v>327</v>
      </c>
      <c r="B98" s="29" t="s">
        <v>989</v>
      </c>
      <c r="C98" s="30" t="s">
        <v>1028</v>
      </c>
      <c r="D98" s="2" t="s">
        <v>1029</v>
      </c>
      <c r="E98" s="2" t="s">
        <v>48</v>
      </c>
      <c r="F98" s="3" t="s">
        <v>12</v>
      </c>
      <c r="G98" s="3" t="s">
        <v>13</v>
      </c>
      <c r="H98" s="7">
        <v>8.4</v>
      </c>
      <c r="I98" s="5" t="s">
        <v>24</v>
      </c>
      <c r="J98" s="5" t="s">
        <v>20</v>
      </c>
      <c r="K98" s="31"/>
      <c r="L98" s="31" t="s">
        <v>16</v>
      </c>
    </row>
    <row r="99" spans="1:12" x14ac:dyDescent="0.25">
      <c r="A99" s="16" t="s">
        <v>328</v>
      </c>
      <c r="B99" s="29" t="s">
        <v>989</v>
      </c>
      <c r="C99" s="30" t="s">
        <v>1030</v>
      </c>
      <c r="D99" s="2" t="s">
        <v>1031</v>
      </c>
      <c r="E99" s="2" t="s">
        <v>49</v>
      </c>
      <c r="F99" s="3" t="s">
        <v>19</v>
      </c>
      <c r="G99" s="3" t="s">
        <v>13</v>
      </c>
      <c r="H99" s="7">
        <v>5.8</v>
      </c>
      <c r="I99" s="5" t="s">
        <v>14</v>
      </c>
      <c r="J99" s="5" t="s">
        <v>14</v>
      </c>
      <c r="K99" s="31"/>
      <c r="L99" s="31" t="s">
        <v>16</v>
      </c>
    </row>
    <row r="100" spans="1:12" x14ac:dyDescent="0.25">
      <c r="A100" s="16" t="s">
        <v>329</v>
      </c>
      <c r="B100" s="29" t="s">
        <v>989</v>
      </c>
      <c r="C100" s="30" t="s">
        <v>1032</v>
      </c>
      <c r="D100" s="2" t="s">
        <v>1033</v>
      </c>
      <c r="E100" s="2" t="s">
        <v>1034</v>
      </c>
      <c r="F100" s="3" t="s">
        <v>19</v>
      </c>
      <c r="G100" s="3" t="s">
        <v>13</v>
      </c>
      <c r="H100" s="7">
        <v>7</v>
      </c>
      <c r="I100" s="5" t="s">
        <v>14</v>
      </c>
      <c r="J100" s="5" t="s">
        <v>20</v>
      </c>
      <c r="K100" s="31"/>
      <c r="L100" s="31" t="s">
        <v>16</v>
      </c>
    </row>
    <row r="101" spans="1:12" x14ac:dyDescent="0.25">
      <c r="A101" s="16" t="s">
        <v>330</v>
      </c>
      <c r="B101" s="29" t="s">
        <v>989</v>
      </c>
      <c r="C101" s="30" t="s">
        <v>1035</v>
      </c>
      <c r="D101" s="2" t="s">
        <v>231</v>
      </c>
      <c r="E101" s="2" t="s">
        <v>74</v>
      </c>
      <c r="F101" s="3" t="s">
        <v>12</v>
      </c>
      <c r="G101" s="3" t="s">
        <v>13</v>
      </c>
      <c r="H101" s="7">
        <v>7.7</v>
      </c>
      <c r="I101" s="5" t="s">
        <v>22</v>
      </c>
      <c r="J101" s="5" t="s">
        <v>20</v>
      </c>
      <c r="K101" s="31"/>
      <c r="L101" s="31" t="s">
        <v>16</v>
      </c>
    </row>
    <row r="102" spans="1:12" x14ac:dyDescent="0.25">
      <c r="A102" s="16" t="s">
        <v>331</v>
      </c>
      <c r="B102" s="29" t="s">
        <v>989</v>
      </c>
      <c r="C102" s="30" t="s">
        <v>1036</v>
      </c>
      <c r="D102" s="2" t="s">
        <v>1037</v>
      </c>
      <c r="E102" s="2" t="s">
        <v>166</v>
      </c>
      <c r="F102" s="3" t="s">
        <v>12</v>
      </c>
      <c r="G102" s="3" t="s">
        <v>13</v>
      </c>
      <c r="H102" s="7">
        <v>8.6999999999999993</v>
      </c>
      <c r="I102" s="5" t="s">
        <v>24</v>
      </c>
      <c r="J102" s="5" t="s">
        <v>20</v>
      </c>
      <c r="K102" s="31"/>
      <c r="L102" s="31" t="s">
        <v>16</v>
      </c>
    </row>
    <row r="103" spans="1:12" x14ac:dyDescent="0.25">
      <c r="A103" s="16" t="s">
        <v>332</v>
      </c>
      <c r="B103" s="29" t="s">
        <v>989</v>
      </c>
      <c r="C103" s="30" t="s">
        <v>1038</v>
      </c>
      <c r="D103" s="2" t="s">
        <v>1039</v>
      </c>
      <c r="E103" s="2" t="s">
        <v>50</v>
      </c>
      <c r="F103" s="3" t="s">
        <v>12</v>
      </c>
      <c r="G103" s="3" t="s">
        <v>13</v>
      </c>
      <c r="H103" s="7">
        <v>7.9</v>
      </c>
      <c r="I103" s="5" t="s">
        <v>22</v>
      </c>
      <c r="J103" s="5" t="s">
        <v>20</v>
      </c>
      <c r="K103" s="31"/>
      <c r="L103" s="31" t="s">
        <v>16</v>
      </c>
    </row>
    <row r="104" spans="1:12" x14ac:dyDescent="0.25">
      <c r="A104" s="16" t="s">
        <v>333</v>
      </c>
      <c r="B104" s="29" t="s">
        <v>989</v>
      </c>
      <c r="C104" s="30" t="s">
        <v>1040</v>
      </c>
      <c r="D104" s="2" t="s">
        <v>1041</v>
      </c>
      <c r="E104" s="2" t="s">
        <v>75</v>
      </c>
      <c r="F104" s="3" t="s">
        <v>12</v>
      </c>
      <c r="G104" s="3" t="s">
        <v>13</v>
      </c>
      <c r="H104" s="7">
        <v>7.3</v>
      </c>
      <c r="I104" s="5" t="s">
        <v>22</v>
      </c>
      <c r="J104" s="5" t="s">
        <v>14</v>
      </c>
      <c r="K104" s="31"/>
      <c r="L104" s="31" t="s">
        <v>16</v>
      </c>
    </row>
    <row r="105" spans="1:12" x14ac:dyDescent="0.25">
      <c r="A105" s="16" t="s">
        <v>334</v>
      </c>
      <c r="B105" s="16"/>
      <c r="C105" s="26"/>
      <c r="D105" s="33"/>
      <c r="E105" s="29"/>
      <c r="F105" s="26"/>
      <c r="G105" s="26"/>
      <c r="H105" s="26"/>
      <c r="I105" s="26"/>
      <c r="J105" s="26"/>
      <c r="K105" s="26"/>
      <c r="L105" s="26"/>
    </row>
    <row r="106" spans="1:12" x14ac:dyDescent="0.25">
      <c r="A106" s="16" t="s">
        <v>335</v>
      </c>
      <c r="B106" s="16"/>
      <c r="C106" s="21" t="s">
        <v>1957</v>
      </c>
      <c r="D106" s="22"/>
      <c r="E106" s="23"/>
      <c r="F106" s="21">
        <f>COUNTIF(F61:F104,"Nam")</f>
        <v>19</v>
      </c>
      <c r="G106" s="21"/>
      <c r="H106" s="21"/>
      <c r="I106" s="21"/>
      <c r="J106" s="26"/>
      <c r="K106" s="26"/>
      <c r="L106" s="26"/>
    </row>
    <row r="107" spans="1:12" x14ac:dyDescent="0.25">
      <c r="A107" s="16" t="s">
        <v>336</v>
      </c>
      <c r="B107" s="27"/>
      <c r="C107" s="21" t="s">
        <v>1958</v>
      </c>
      <c r="D107" s="24"/>
      <c r="E107" s="25"/>
      <c r="F107" s="21">
        <f>COUNTIF(F61:F105,"Nữ")</f>
        <v>25</v>
      </c>
      <c r="G107" s="21"/>
      <c r="H107" s="21"/>
      <c r="I107" s="21"/>
      <c r="J107" s="26"/>
      <c r="K107" s="26"/>
      <c r="L107" s="26"/>
    </row>
    <row r="108" spans="1:12" x14ac:dyDescent="0.25">
      <c r="A108" s="16" t="s">
        <v>337</v>
      </c>
      <c r="B108" s="27"/>
      <c r="C108" s="21" t="s">
        <v>1959</v>
      </c>
      <c r="D108" s="24"/>
      <c r="E108" s="25"/>
      <c r="F108" s="21"/>
      <c r="G108" s="21"/>
      <c r="H108" s="21">
        <f>SUM(H61:H105)</f>
        <v>314.99999999999994</v>
      </c>
      <c r="I108" s="21">
        <f>ROUND(H108/43,2)</f>
        <v>7.33</v>
      </c>
      <c r="J108" s="26"/>
      <c r="K108" s="26"/>
      <c r="L108" s="26"/>
    </row>
    <row r="109" spans="1:12" x14ac:dyDescent="0.25">
      <c r="A109" s="16" t="s">
        <v>1963</v>
      </c>
      <c r="B109" s="27"/>
      <c r="C109" s="21" t="s">
        <v>1960</v>
      </c>
      <c r="D109" s="28"/>
      <c r="E109" s="23"/>
      <c r="F109" s="21"/>
      <c r="G109" s="21">
        <f>COUNTIF(I61:I105,"G")</f>
        <v>6</v>
      </c>
      <c r="H109" s="21">
        <f>COUNTIF(I61:I105,"K")</f>
        <v>23</v>
      </c>
      <c r="I109" s="21">
        <f>COUNTIF(I61:I105,"Tb")</f>
        <v>15</v>
      </c>
      <c r="J109" s="17"/>
      <c r="K109" s="17"/>
      <c r="L109" s="17"/>
    </row>
    <row r="110" spans="1:12" x14ac:dyDescent="0.25">
      <c r="A110" s="16" t="s">
        <v>1964</v>
      </c>
      <c r="B110" s="27"/>
      <c r="C110" s="21" t="s">
        <v>1961</v>
      </c>
      <c r="D110" s="28" t="s">
        <v>17</v>
      </c>
      <c r="E110" s="23" t="s">
        <v>17</v>
      </c>
      <c r="F110" s="21"/>
      <c r="G110" s="21">
        <f>COUNTIF(J61:J106,"T")</f>
        <v>27</v>
      </c>
      <c r="H110" s="21">
        <f>COUNTIF(J61:J106,"K")</f>
        <v>10</v>
      </c>
      <c r="I110" s="21">
        <f>COUNTIF(J61:J106,"Tb")</f>
        <v>7</v>
      </c>
      <c r="J110" s="17"/>
      <c r="K110" s="17"/>
      <c r="L110" s="17"/>
    </row>
    <row r="111" spans="1:12" s="40" customFormat="1" ht="18.75" x14ac:dyDescent="0.3">
      <c r="A111" s="39" t="s">
        <v>1950</v>
      </c>
      <c r="D111" s="41"/>
      <c r="E111" s="42"/>
    </row>
    <row r="112" spans="1:12" s="40" customFormat="1" ht="18.75" x14ac:dyDescent="0.3">
      <c r="A112" s="51" t="s">
        <v>1951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</row>
    <row r="113" spans="1:12" s="40" customFormat="1" ht="18.75" x14ac:dyDescent="0.3">
      <c r="A113" s="40" t="s">
        <v>1932</v>
      </c>
      <c r="C113" s="39" t="s">
        <v>1980</v>
      </c>
      <c r="D113" s="41"/>
      <c r="E113" s="42"/>
    </row>
    <row r="114" spans="1:12" x14ac:dyDescent="0.25">
      <c r="A114" s="46" t="s">
        <v>1949</v>
      </c>
      <c r="B114" s="46" t="s">
        <v>0</v>
      </c>
      <c r="C114" s="45" t="s">
        <v>1</v>
      </c>
      <c r="D114" s="47" t="s">
        <v>2</v>
      </c>
      <c r="E114" s="43" t="s">
        <v>3</v>
      </c>
      <c r="F114" s="43" t="s">
        <v>4</v>
      </c>
      <c r="G114" s="43" t="s">
        <v>5</v>
      </c>
      <c r="H114" s="49" t="s">
        <v>6</v>
      </c>
      <c r="I114" s="49" t="s">
        <v>7</v>
      </c>
      <c r="J114" s="49" t="s">
        <v>8</v>
      </c>
      <c r="K114" s="43" t="s">
        <v>9</v>
      </c>
      <c r="L114" s="43" t="s">
        <v>10</v>
      </c>
    </row>
    <row r="115" spans="1:12" x14ac:dyDescent="0.25">
      <c r="A115" s="46"/>
      <c r="B115" s="46"/>
      <c r="C115" s="45"/>
      <c r="D115" s="48"/>
      <c r="E115" s="44"/>
      <c r="F115" s="44"/>
      <c r="G115" s="44"/>
      <c r="H115" s="50"/>
      <c r="I115" s="50"/>
      <c r="J115" s="50"/>
      <c r="K115" s="44"/>
      <c r="L115" s="44"/>
    </row>
    <row r="116" spans="1:12" x14ac:dyDescent="0.25">
      <c r="A116" s="16" t="s">
        <v>338</v>
      </c>
      <c r="B116" s="29" t="s">
        <v>1969</v>
      </c>
      <c r="C116" s="30" t="s">
        <v>1944</v>
      </c>
      <c r="D116" s="2" t="s">
        <v>1945</v>
      </c>
      <c r="E116" s="2" t="s">
        <v>139</v>
      </c>
      <c r="F116" s="3" t="s">
        <v>19</v>
      </c>
      <c r="G116" s="3" t="s">
        <v>13</v>
      </c>
      <c r="H116" s="4">
        <v>6.1</v>
      </c>
      <c r="I116" s="5" t="s">
        <v>14</v>
      </c>
      <c r="J116" s="5" t="s">
        <v>1946</v>
      </c>
      <c r="K116" s="31"/>
      <c r="L116" s="31" t="s">
        <v>16</v>
      </c>
    </row>
    <row r="117" spans="1:12" x14ac:dyDescent="0.25">
      <c r="A117" s="16" t="s">
        <v>339</v>
      </c>
      <c r="B117" s="29" t="s">
        <v>1043</v>
      </c>
      <c r="C117" s="30" t="s">
        <v>1044</v>
      </c>
      <c r="D117" s="2" t="s">
        <v>1045</v>
      </c>
      <c r="E117" s="2" t="s">
        <v>11</v>
      </c>
      <c r="F117" s="3" t="s">
        <v>12</v>
      </c>
      <c r="G117" s="3" t="s">
        <v>13</v>
      </c>
      <c r="H117" s="7">
        <v>7.6</v>
      </c>
      <c r="I117" s="5" t="s">
        <v>22</v>
      </c>
      <c r="J117" s="5" t="s">
        <v>20</v>
      </c>
      <c r="K117" s="31"/>
      <c r="L117" s="31" t="s">
        <v>16</v>
      </c>
    </row>
    <row r="118" spans="1:12" x14ac:dyDescent="0.25">
      <c r="A118" s="16" t="s">
        <v>340</v>
      </c>
      <c r="B118" s="29" t="s">
        <v>1043</v>
      </c>
      <c r="C118" s="30" t="s">
        <v>1046</v>
      </c>
      <c r="D118" s="2" t="s">
        <v>1047</v>
      </c>
      <c r="E118" s="2" t="s">
        <v>119</v>
      </c>
      <c r="F118" s="3" t="s">
        <v>12</v>
      </c>
      <c r="G118" s="3" t="s">
        <v>13</v>
      </c>
      <c r="H118" s="7">
        <v>7.8</v>
      </c>
      <c r="I118" s="5" t="s">
        <v>22</v>
      </c>
      <c r="J118" s="5" t="s">
        <v>20</v>
      </c>
      <c r="K118" s="31"/>
      <c r="L118" s="31" t="s">
        <v>16</v>
      </c>
    </row>
    <row r="119" spans="1:12" x14ac:dyDescent="0.25">
      <c r="A119" s="16" t="s">
        <v>341</v>
      </c>
      <c r="B119" s="29" t="s">
        <v>1043</v>
      </c>
      <c r="C119" s="30" t="s">
        <v>1048</v>
      </c>
      <c r="D119" s="2" t="s">
        <v>178</v>
      </c>
      <c r="E119" s="2" t="s">
        <v>140</v>
      </c>
      <c r="F119" s="3" t="s">
        <v>12</v>
      </c>
      <c r="G119" s="3" t="s">
        <v>13</v>
      </c>
      <c r="H119" s="7">
        <v>8</v>
      </c>
      <c r="I119" s="5" t="s">
        <v>22</v>
      </c>
      <c r="J119" s="5" t="s">
        <v>22</v>
      </c>
      <c r="K119" s="31"/>
      <c r="L119" s="31" t="s">
        <v>16</v>
      </c>
    </row>
    <row r="120" spans="1:12" x14ac:dyDescent="0.25">
      <c r="A120" s="16" t="s">
        <v>342</v>
      </c>
      <c r="B120" s="29" t="s">
        <v>1043</v>
      </c>
      <c r="C120" s="30" t="s">
        <v>1049</v>
      </c>
      <c r="D120" s="2" t="s">
        <v>135</v>
      </c>
      <c r="E120" s="2" t="s">
        <v>1050</v>
      </c>
      <c r="F120" s="3" t="s">
        <v>19</v>
      </c>
      <c r="G120" s="3" t="s">
        <v>13</v>
      </c>
      <c r="H120" s="7">
        <v>8</v>
      </c>
      <c r="I120" s="5" t="s">
        <v>22</v>
      </c>
      <c r="J120" s="5" t="s">
        <v>20</v>
      </c>
      <c r="K120" s="31"/>
      <c r="L120" s="31" t="s">
        <v>16</v>
      </c>
    </row>
    <row r="121" spans="1:12" x14ac:dyDescent="0.25">
      <c r="A121" s="16" t="s">
        <v>343</v>
      </c>
      <c r="B121" s="29" t="s">
        <v>1043</v>
      </c>
      <c r="C121" s="30" t="s">
        <v>1051</v>
      </c>
      <c r="D121" s="2" t="s">
        <v>67</v>
      </c>
      <c r="E121" s="2" t="s">
        <v>25</v>
      </c>
      <c r="F121" s="3" t="s">
        <v>12</v>
      </c>
      <c r="G121" s="3" t="s">
        <v>13</v>
      </c>
      <c r="H121" s="7">
        <v>8.4</v>
      </c>
      <c r="I121" s="5" t="s">
        <v>24</v>
      </c>
      <c r="J121" s="5" t="s">
        <v>20</v>
      </c>
      <c r="K121" s="31"/>
      <c r="L121" s="31" t="s">
        <v>16</v>
      </c>
    </row>
    <row r="122" spans="1:12" x14ac:dyDescent="0.25">
      <c r="A122" s="16" t="s">
        <v>344</v>
      </c>
      <c r="B122" s="29" t="s">
        <v>1043</v>
      </c>
      <c r="C122" s="30" t="s">
        <v>1052</v>
      </c>
      <c r="D122" s="2" t="s">
        <v>1053</v>
      </c>
      <c r="E122" s="2" t="s">
        <v>1054</v>
      </c>
      <c r="F122" s="3" t="s">
        <v>12</v>
      </c>
      <c r="G122" s="3" t="s">
        <v>13</v>
      </c>
      <c r="H122" s="7">
        <v>7.4</v>
      </c>
      <c r="I122" s="5" t="s">
        <v>22</v>
      </c>
      <c r="J122" s="5" t="s">
        <v>22</v>
      </c>
      <c r="K122" s="31"/>
      <c r="L122" s="31" t="s">
        <v>16</v>
      </c>
    </row>
    <row r="123" spans="1:12" x14ac:dyDescent="0.25">
      <c r="A123" s="16" t="s">
        <v>345</v>
      </c>
      <c r="B123" s="29" t="s">
        <v>1043</v>
      </c>
      <c r="C123" s="30" t="s">
        <v>1055</v>
      </c>
      <c r="D123" s="2" t="s">
        <v>1056</v>
      </c>
      <c r="E123" s="2" t="s">
        <v>87</v>
      </c>
      <c r="F123" s="3" t="s">
        <v>19</v>
      </c>
      <c r="G123" s="3" t="s">
        <v>13</v>
      </c>
      <c r="H123" s="7">
        <v>8</v>
      </c>
      <c r="I123" s="5" t="s">
        <v>22</v>
      </c>
      <c r="J123" s="5" t="s">
        <v>20</v>
      </c>
      <c r="K123" s="31"/>
      <c r="L123" s="31" t="s">
        <v>16</v>
      </c>
    </row>
    <row r="124" spans="1:12" x14ac:dyDescent="0.25">
      <c r="A124" s="16" t="s">
        <v>346</v>
      </c>
      <c r="B124" s="29" t="s">
        <v>1043</v>
      </c>
      <c r="C124" s="30" t="s">
        <v>1057</v>
      </c>
      <c r="D124" s="2" t="s">
        <v>1058</v>
      </c>
      <c r="E124" s="2" t="s">
        <v>53</v>
      </c>
      <c r="F124" s="3" t="s">
        <v>19</v>
      </c>
      <c r="G124" s="3" t="s">
        <v>13</v>
      </c>
      <c r="H124" s="7">
        <v>7.2</v>
      </c>
      <c r="I124" s="5" t="s">
        <v>22</v>
      </c>
      <c r="J124" s="5" t="s">
        <v>20</v>
      </c>
      <c r="K124" s="31"/>
      <c r="L124" s="31" t="s">
        <v>16</v>
      </c>
    </row>
    <row r="125" spans="1:12" x14ac:dyDescent="0.25">
      <c r="A125" s="16" t="s">
        <v>347</v>
      </c>
      <c r="B125" s="29" t="s">
        <v>1043</v>
      </c>
      <c r="C125" s="30" t="s">
        <v>107</v>
      </c>
      <c r="D125" s="2" t="s">
        <v>67</v>
      </c>
      <c r="E125" s="2" t="s">
        <v>89</v>
      </c>
      <c r="F125" s="3" t="s">
        <v>12</v>
      </c>
      <c r="G125" s="3" t="s">
        <v>13</v>
      </c>
      <c r="H125" s="7">
        <v>7.1</v>
      </c>
      <c r="I125" s="5" t="s">
        <v>14</v>
      </c>
      <c r="J125" s="5" t="s">
        <v>20</v>
      </c>
      <c r="K125" s="31"/>
      <c r="L125" s="31" t="s">
        <v>16</v>
      </c>
    </row>
    <row r="126" spans="1:12" x14ac:dyDescent="0.25">
      <c r="A126" s="16" t="s">
        <v>348</v>
      </c>
      <c r="B126" s="29" t="s">
        <v>1043</v>
      </c>
      <c r="C126" s="30" t="s">
        <v>1059</v>
      </c>
      <c r="D126" s="2" t="s">
        <v>1060</v>
      </c>
      <c r="E126" s="2" t="s">
        <v>54</v>
      </c>
      <c r="F126" s="3" t="s">
        <v>19</v>
      </c>
      <c r="G126" s="3" t="s">
        <v>13</v>
      </c>
      <c r="H126" s="7">
        <v>6.5</v>
      </c>
      <c r="I126" s="5" t="s">
        <v>14</v>
      </c>
      <c r="J126" s="5" t="s">
        <v>22</v>
      </c>
      <c r="K126" s="31"/>
      <c r="L126" s="31" t="s">
        <v>16</v>
      </c>
    </row>
    <row r="127" spans="1:12" x14ac:dyDescent="0.25">
      <c r="A127" s="16" t="s">
        <v>349</v>
      </c>
      <c r="B127" s="29" t="s">
        <v>1192</v>
      </c>
      <c r="C127" s="30" t="s">
        <v>1197</v>
      </c>
      <c r="D127" s="2" t="s">
        <v>1198</v>
      </c>
      <c r="E127" s="2" t="s">
        <v>30</v>
      </c>
      <c r="F127" s="3" t="s">
        <v>19</v>
      </c>
      <c r="G127" s="3" t="s">
        <v>13</v>
      </c>
      <c r="H127" s="7">
        <v>6.8</v>
      </c>
      <c r="I127" s="5" t="s">
        <v>22</v>
      </c>
      <c r="J127" s="5" t="s">
        <v>20</v>
      </c>
      <c r="K127" s="31"/>
      <c r="L127" s="31" t="s">
        <v>16</v>
      </c>
    </row>
    <row r="128" spans="1:12" x14ac:dyDescent="0.25">
      <c r="A128" s="16" t="s">
        <v>350</v>
      </c>
      <c r="B128" s="29" t="s">
        <v>1043</v>
      </c>
      <c r="C128" s="30" t="s">
        <v>1061</v>
      </c>
      <c r="D128" s="2" t="s">
        <v>1062</v>
      </c>
      <c r="E128" s="2" t="s">
        <v>1063</v>
      </c>
      <c r="F128" s="3" t="s">
        <v>12</v>
      </c>
      <c r="G128" s="3" t="s">
        <v>13</v>
      </c>
      <c r="H128" s="7">
        <v>6.7</v>
      </c>
      <c r="I128" s="5" t="s">
        <v>22</v>
      </c>
      <c r="J128" s="5" t="s">
        <v>22</v>
      </c>
      <c r="K128" s="31"/>
      <c r="L128" s="31" t="s">
        <v>16</v>
      </c>
    </row>
    <row r="129" spans="1:12" x14ac:dyDescent="0.25">
      <c r="A129" s="16" t="s">
        <v>351</v>
      </c>
      <c r="B129" s="29" t="s">
        <v>1043</v>
      </c>
      <c r="C129" s="30" t="s">
        <v>1064</v>
      </c>
      <c r="D129" s="2" t="s">
        <v>143</v>
      </c>
      <c r="E129" s="2" t="s">
        <v>92</v>
      </c>
      <c r="F129" s="3" t="s">
        <v>19</v>
      </c>
      <c r="G129" s="3" t="s">
        <v>13</v>
      </c>
      <c r="H129" s="7">
        <v>7.1</v>
      </c>
      <c r="I129" s="5" t="s">
        <v>22</v>
      </c>
      <c r="J129" s="5" t="s">
        <v>20</v>
      </c>
      <c r="K129" s="31"/>
      <c r="L129" s="31" t="s">
        <v>16</v>
      </c>
    </row>
    <row r="130" spans="1:12" x14ac:dyDescent="0.25">
      <c r="A130" s="16" t="s">
        <v>352</v>
      </c>
      <c r="B130" s="29" t="s">
        <v>1043</v>
      </c>
      <c r="C130" s="30" t="s">
        <v>1065</v>
      </c>
      <c r="D130" s="2" t="s">
        <v>93</v>
      </c>
      <c r="E130" s="2" t="s">
        <v>19</v>
      </c>
      <c r="F130" s="3" t="s">
        <v>19</v>
      </c>
      <c r="G130" s="3" t="s">
        <v>13</v>
      </c>
      <c r="H130" s="7">
        <v>9.1</v>
      </c>
      <c r="I130" s="5" t="s">
        <v>24</v>
      </c>
      <c r="J130" s="5" t="s">
        <v>20</v>
      </c>
      <c r="K130" s="31"/>
      <c r="L130" s="31" t="s">
        <v>16</v>
      </c>
    </row>
    <row r="131" spans="1:12" x14ac:dyDescent="0.25">
      <c r="A131" s="16" t="s">
        <v>353</v>
      </c>
      <c r="B131" s="16" t="s">
        <v>1992</v>
      </c>
      <c r="C131" s="17" t="s">
        <v>1993</v>
      </c>
      <c r="D131" s="18" t="s">
        <v>1994</v>
      </c>
      <c r="E131" s="19" t="s">
        <v>123</v>
      </c>
      <c r="F131" s="17" t="s">
        <v>12</v>
      </c>
      <c r="G131" s="17" t="s">
        <v>13</v>
      </c>
      <c r="H131" s="17">
        <v>6.8</v>
      </c>
      <c r="I131" s="17" t="s">
        <v>22</v>
      </c>
      <c r="J131" s="17" t="s">
        <v>20</v>
      </c>
      <c r="K131" s="17"/>
      <c r="L131" s="17" t="s">
        <v>16</v>
      </c>
    </row>
    <row r="132" spans="1:12" x14ac:dyDescent="0.25">
      <c r="A132" s="16" t="s">
        <v>354</v>
      </c>
      <c r="B132" s="29" t="s">
        <v>1043</v>
      </c>
      <c r="C132" s="30" t="s">
        <v>1002</v>
      </c>
      <c r="D132" s="2" t="s">
        <v>168</v>
      </c>
      <c r="E132" s="2" t="s">
        <v>33</v>
      </c>
      <c r="F132" s="3" t="s">
        <v>12</v>
      </c>
      <c r="G132" s="3" t="s">
        <v>13</v>
      </c>
      <c r="H132" s="7">
        <v>7.5</v>
      </c>
      <c r="I132" s="5" t="s">
        <v>22</v>
      </c>
      <c r="J132" s="5" t="s">
        <v>20</v>
      </c>
      <c r="K132" s="31"/>
      <c r="L132" s="31" t="s">
        <v>16</v>
      </c>
    </row>
    <row r="133" spans="1:12" x14ac:dyDescent="0.25">
      <c r="A133" s="16" t="s">
        <v>355</v>
      </c>
      <c r="B133" s="29" t="s">
        <v>1043</v>
      </c>
      <c r="C133" s="30" t="s">
        <v>1066</v>
      </c>
      <c r="D133" s="2" t="s">
        <v>1067</v>
      </c>
      <c r="E133" s="2" t="s">
        <v>111</v>
      </c>
      <c r="F133" s="3" t="s">
        <v>12</v>
      </c>
      <c r="G133" s="3" t="s">
        <v>13</v>
      </c>
      <c r="H133" s="7">
        <v>7.7</v>
      </c>
      <c r="I133" s="5" t="s">
        <v>22</v>
      </c>
      <c r="J133" s="5" t="s">
        <v>20</v>
      </c>
      <c r="K133" s="31"/>
      <c r="L133" s="31" t="s">
        <v>16</v>
      </c>
    </row>
    <row r="134" spans="1:12" x14ac:dyDescent="0.25">
      <c r="A134" s="16" t="s">
        <v>356</v>
      </c>
      <c r="B134" s="29" t="s">
        <v>1043</v>
      </c>
      <c r="C134" s="30" t="s">
        <v>1068</v>
      </c>
      <c r="D134" s="2" t="s">
        <v>1069</v>
      </c>
      <c r="E134" s="2" t="s">
        <v>1070</v>
      </c>
      <c r="F134" s="3" t="s">
        <v>12</v>
      </c>
      <c r="G134" s="3" t="s">
        <v>13</v>
      </c>
      <c r="H134" s="7">
        <v>7.5</v>
      </c>
      <c r="I134" s="5" t="s">
        <v>22</v>
      </c>
      <c r="J134" s="5" t="s">
        <v>14</v>
      </c>
      <c r="K134" s="31"/>
      <c r="L134" s="31" t="s">
        <v>16</v>
      </c>
    </row>
    <row r="135" spans="1:12" x14ac:dyDescent="0.25">
      <c r="A135" s="16" t="s">
        <v>357</v>
      </c>
      <c r="B135" s="29" t="s">
        <v>1043</v>
      </c>
      <c r="C135" s="30" t="s">
        <v>1071</v>
      </c>
      <c r="D135" s="2" t="s">
        <v>1072</v>
      </c>
      <c r="E135" s="2" t="s">
        <v>60</v>
      </c>
      <c r="F135" s="3" t="s">
        <v>12</v>
      </c>
      <c r="G135" s="3" t="s">
        <v>13</v>
      </c>
      <c r="H135" s="7">
        <v>7.2</v>
      </c>
      <c r="I135" s="5" t="s">
        <v>22</v>
      </c>
      <c r="J135" s="5" t="s">
        <v>20</v>
      </c>
      <c r="K135" s="31"/>
      <c r="L135" s="31" t="s">
        <v>16</v>
      </c>
    </row>
    <row r="136" spans="1:12" x14ac:dyDescent="0.25">
      <c r="A136" s="16" t="s">
        <v>358</v>
      </c>
      <c r="B136" s="29" t="s">
        <v>1043</v>
      </c>
      <c r="C136" s="30" t="s">
        <v>1073</v>
      </c>
      <c r="D136" s="2" t="s">
        <v>1074</v>
      </c>
      <c r="E136" s="2" t="s">
        <v>60</v>
      </c>
      <c r="F136" s="3" t="s">
        <v>12</v>
      </c>
      <c r="G136" s="3" t="s">
        <v>13</v>
      </c>
      <c r="H136" s="7">
        <v>6.8</v>
      </c>
      <c r="I136" s="5" t="s">
        <v>14</v>
      </c>
      <c r="J136" s="5" t="s">
        <v>22</v>
      </c>
      <c r="K136" s="31"/>
      <c r="L136" s="31" t="s">
        <v>16</v>
      </c>
    </row>
    <row r="137" spans="1:12" x14ac:dyDescent="0.25">
      <c r="A137" s="16" t="s">
        <v>359</v>
      </c>
      <c r="B137" s="29" t="s">
        <v>1965</v>
      </c>
      <c r="C137" s="30" t="s">
        <v>1955</v>
      </c>
      <c r="D137" s="2" t="s">
        <v>1956</v>
      </c>
      <c r="E137" s="2" t="s">
        <v>60</v>
      </c>
      <c r="F137" s="3" t="s">
        <v>12</v>
      </c>
      <c r="G137" s="3" t="s">
        <v>13</v>
      </c>
      <c r="H137" s="7">
        <v>7.8</v>
      </c>
      <c r="I137" s="5" t="s">
        <v>22</v>
      </c>
      <c r="J137" s="5" t="s">
        <v>20</v>
      </c>
      <c r="K137" s="31"/>
      <c r="L137" s="31" t="s">
        <v>16</v>
      </c>
    </row>
    <row r="138" spans="1:12" x14ac:dyDescent="0.25">
      <c r="A138" s="16" t="s">
        <v>360</v>
      </c>
      <c r="B138" s="29" t="s">
        <v>1043</v>
      </c>
      <c r="C138" s="30" t="s">
        <v>1075</v>
      </c>
      <c r="D138" s="2" t="s">
        <v>97</v>
      </c>
      <c r="E138" s="2" t="s">
        <v>95</v>
      </c>
      <c r="F138" s="3" t="s">
        <v>19</v>
      </c>
      <c r="G138" s="3" t="s">
        <v>13</v>
      </c>
      <c r="H138" s="7">
        <v>7.8</v>
      </c>
      <c r="I138" s="5" t="s">
        <v>22</v>
      </c>
      <c r="J138" s="5" t="s">
        <v>22</v>
      </c>
      <c r="K138" s="31"/>
      <c r="L138" s="31" t="s">
        <v>16</v>
      </c>
    </row>
    <row r="139" spans="1:12" x14ac:dyDescent="0.25">
      <c r="A139" s="16" t="s">
        <v>361</v>
      </c>
      <c r="B139" s="29" t="s">
        <v>1043</v>
      </c>
      <c r="C139" s="30" t="s">
        <v>1076</v>
      </c>
      <c r="D139" s="2" t="s">
        <v>41</v>
      </c>
      <c r="E139" s="2" t="s">
        <v>40</v>
      </c>
      <c r="F139" s="3" t="s">
        <v>12</v>
      </c>
      <c r="G139" s="3" t="s">
        <v>13</v>
      </c>
      <c r="H139" s="7">
        <v>7.6</v>
      </c>
      <c r="I139" s="5" t="s">
        <v>22</v>
      </c>
      <c r="J139" s="5" t="s">
        <v>20</v>
      </c>
      <c r="K139" s="31"/>
      <c r="L139" s="31" t="s">
        <v>16</v>
      </c>
    </row>
    <row r="140" spans="1:12" x14ac:dyDescent="0.25">
      <c r="A140" s="16" t="s">
        <v>362</v>
      </c>
      <c r="B140" s="29" t="s">
        <v>1043</v>
      </c>
      <c r="C140" s="30" t="s">
        <v>1077</v>
      </c>
      <c r="D140" s="2" t="s">
        <v>1078</v>
      </c>
      <c r="E140" s="2" t="s">
        <v>1079</v>
      </c>
      <c r="F140" s="3" t="s">
        <v>19</v>
      </c>
      <c r="G140" s="3" t="s">
        <v>13</v>
      </c>
      <c r="H140" s="7">
        <v>7.3</v>
      </c>
      <c r="I140" s="5" t="s">
        <v>22</v>
      </c>
      <c r="J140" s="5" t="s">
        <v>22</v>
      </c>
      <c r="K140" s="31"/>
      <c r="L140" s="31" t="s">
        <v>16</v>
      </c>
    </row>
    <row r="141" spans="1:12" x14ac:dyDescent="0.25">
      <c r="A141" s="16" t="s">
        <v>363</v>
      </c>
      <c r="B141" s="29" t="s">
        <v>1043</v>
      </c>
      <c r="C141" s="30" t="s">
        <v>1080</v>
      </c>
      <c r="D141" s="2" t="s">
        <v>1081</v>
      </c>
      <c r="E141" s="2" t="s">
        <v>130</v>
      </c>
      <c r="F141" s="3" t="s">
        <v>12</v>
      </c>
      <c r="G141" s="3" t="s">
        <v>13</v>
      </c>
      <c r="H141" s="7">
        <v>8.1999999999999993</v>
      </c>
      <c r="I141" s="5" t="s">
        <v>24</v>
      </c>
      <c r="J141" s="5" t="s">
        <v>20</v>
      </c>
      <c r="K141" s="31"/>
      <c r="L141" s="31" t="s">
        <v>16</v>
      </c>
    </row>
    <row r="142" spans="1:12" x14ac:dyDescent="0.25">
      <c r="A142" s="16" t="s">
        <v>364</v>
      </c>
      <c r="B142" s="29" t="s">
        <v>1043</v>
      </c>
      <c r="C142" s="30" t="s">
        <v>1082</v>
      </c>
      <c r="D142" s="2" t="s">
        <v>1083</v>
      </c>
      <c r="E142" s="2" t="s">
        <v>229</v>
      </c>
      <c r="F142" s="3" t="s">
        <v>19</v>
      </c>
      <c r="G142" s="3" t="s">
        <v>13</v>
      </c>
      <c r="H142" s="7">
        <v>6.5</v>
      </c>
      <c r="I142" s="5" t="s">
        <v>14</v>
      </c>
      <c r="J142" s="5" t="s">
        <v>22</v>
      </c>
      <c r="K142" s="31"/>
      <c r="L142" s="31" t="s">
        <v>16</v>
      </c>
    </row>
    <row r="143" spans="1:12" x14ac:dyDescent="0.25">
      <c r="A143" s="16" t="s">
        <v>365</v>
      </c>
      <c r="B143" s="29" t="s">
        <v>1043</v>
      </c>
      <c r="C143" s="30" t="s">
        <v>1084</v>
      </c>
      <c r="D143" s="2" t="s">
        <v>105</v>
      </c>
      <c r="E143" s="2" t="s">
        <v>43</v>
      </c>
      <c r="F143" s="3" t="s">
        <v>19</v>
      </c>
      <c r="G143" s="3" t="s">
        <v>13</v>
      </c>
      <c r="H143" s="7">
        <v>7.4</v>
      </c>
      <c r="I143" s="5" t="s">
        <v>22</v>
      </c>
      <c r="J143" s="5" t="s">
        <v>20</v>
      </c>
      <c r="K143" s="31"/>
      <c r="L143" s="31" t="s">
        <v>16</v>
      </c>
    </row>
    <row r="144" spans="1:12" x14ac:dyDescent="0.25">
      <c r="A144" s="16" t="s">
        <v>366</v>
      </c>
      <c r="B144" s="29" t="s">
        <v>1043</v>
      </c>
      <c r="C144" s="30" t="s">
        <v>1085</v>
      </c>
      <c r="D144" s="2" t="s">
        <v>1086</v>
      </c>
      <c r="E144" s="2" t="s">
        <v>96</v>
      </c>
      <c r="F144" s="3" t="s">
        <v>19</v>
      </c>
      <c r="G144" s="3" t="s">
        <v>13</v>
      </c>
      <c r="H144" s="7">
        <v>7.8</v>
      </c>
      <c r="I144" s="5" t="s">
        <v>22</v>
      </c>
      <c r="J144" s="5" t="s">
        <v>20</v>
      </c>
      <c r="K144" s="31"/>
      <c r="L144" s="31" t="s">
        <v>16</v>
      </c>
    </row>
    <row r="145" spans="1:12" x14ac:dyDescent="0.25">
      <c r="A145" s="16" t="s">
        <v>367</v>
      </c>
      <c r="B145" s="29" t="s">
        <v>1043</v>
      </c>
      <c r="C145" s="30" t="s">
        <v>1087</v>
      </c>
      <c r="D145" s="2" t="s">
        <v>1088</v>
      </c>
      <c r="E145" s="2" t="s">
        <v>96</v>
      </c>
      <c r="F145" s="3" t="s">
        <v>12</v>
      </c>
      <c r="G145" s="3" t="s">
        <v>13</v>
      </c>
      <c r="H145" s="7">
        <v>7.4</v>
      </c>
      <c r="I145" s="5" t="s">
        <v>22</v>
      </c>
      <c r="J145" s="5" t="s">
        <v>20</v>
      </c>
      <c r="K145" s="31"/>
      <c r="L145" s="31" t="s">
        <v>16</v>
      </c>
    </row>
    <row r="146" spans="1:12" x14ac:dyDescent="0.25">
      <c r="A146" s="16" t="s">
        <v>368</v>
      </c>
      <c r="B146" s="29" t="s">
        <v>1043</v>
      </c>
      <c r="C146" s="30" t="s">
        <v>1089</v>
      </c>
      <c r="D146" s="2" t="s">
        <v>1090</v>
      </c>
      <c r="E146" s="2" t="s">
        <v>65</v>
      </c>
      <c r="F146" s="3" t="s">
        <v>12</v>
      </c>
      <c r="G146" s="3" t="s">
        <v>13</v>
      </c>
      <c r="H146" s="7">
        <v>8.8000000000000007</v>
      </c>
      <c r="I146" s="5" t="s">
        <v>24</v>
      </c>
      <c r="J146" s="5" t="s">
        <v>20</v>
      </c>
      <c r="K146" s="31"/>
      <c r="L146" s="31" t="s">
        <v>16</v>
      </c>
    </row>
    <row r="147" spans="1:12" x14ac:dyDescent="0.25">
      <c r="A147" s="16" t="s">
        <v>369</v>
      </c>
      <c r="B147" s="29" t="s">
        <v>1043</v>
      </c>
      <c r="C147" s="30" t="s">
        <v>66</v>
      </c>
      <c r="D147" s="2" t="s">
        <v>67</v>
      </c>
      <c r="E147" s="2" t="s">
        <v>68</v>
      </c>
      <c r="F147" s="3" t="s">
        <v>12</v>
      </c>
      <c r="G147" s="3" t="s">
        <v>13</v>
      </c>
      <c r="H147" s="7">
        <v>6.8</v>
      </c>
      <c r="I147" s="5" t="s">
        <v>14</v>
      </c>
      <c r="J147" s="5" t="s">
        <v>22</v>
      </c>
      <c r="K147" s="31"/>
      <c r="L147" s="31" t="s">
        <v>16</v>
      </c>
    </row>
    <row r="148" spans="1:12" x14ac:dyDescent="0.25">
      <c r="A148" s="16" t="s">
        <v>370</v>
      </c>
      <c r="B148" s="29" t="s">
        <v>1043</v>
      </c>
      <c r="C148" s="30" t="s">
        <v>1091</v>
      </c>
      <c r="D148" s="2" t="s">
        <v>190</v>
      </c>
      <c r="E148" s="2" t="s">
        <v>1092</v>
      </c>
      <c r="F148" s="3" t="s">
        <v>19</v>
      </c>
      <c r="G148" s="3" t="s">
        <v>13</v>
      </c>
      <c r="H148" s="7">
        <v>5.9</v>
      </c>
      <c r="I148" s="5" t="s">
        <v>14</v>
      </c>
      <c r="J148" s="5" t="s">
        <v>20</v>
      </c>
      <c r="K148" s="31"/>
      <c r="L148" s="31" t="s">
        <v>16</v>
      </c>
    </row>
    <row r="149" spans="1:12" x14ac:dyDescent="0.25">
      <c r="A149" s="16" t="s">
        <v>371</v>
      </c>
      <c r="B149" s="29" t="s">
        <v>1043</v>
      </c>
      <c r="C149" s="30" t="s">
        <v>1093</v>
      </c>
      <c r="D149" s="2" t="s">
        <v>1094</v>
      </c>
      <c r="E149" s="2" t="s">
        <v>148</v>
      </c>
      <c r="F149" s="3" t="s">
        <v>12</v>
      </c>
      <c r="G149" s="3" t="s">
        <v>13</v>
      </c>
      <c r="H149" s="7">
        <v>8.4</v>
      </c>
      <c r="I149" s="5" t="s">
        <v>24</v>
      </c>
      <c r="J149" s="5" t="s">
        <v>20</v>
      </c>
      <c r="K149" s="31"/>
      <c r="L149" s="31" t="s">
        <v>16</v>
      </c>
    </row>
    <row r="150" spans="1:12" x14ac:dyDescent="0.25">
      <c r="A150" s="16" t="s">
        <v>372</v>
      </c>
      <c r="B150" s="29" t="s">
        <v>1043</v>
      </c>
      <c r="C150" s="30" t="s">
        <v>1095</v>
      </c>
      <c r="D150" s="2" t="s">
        <v>1096</v>
      </c>
      <c r="E150" s="2" t="s">
        <v>148</v>
      </c>
      <c r="F150" s="3" t="s">
        <v>12</v>
      </c>
      <c r="G150" s="3" t="s">
        <v>13</v>
      </c>
      <c r="H150" s="7">
        <v>8.4</v>
      </c>
      <c r="I150" s="5" t="s">
        <v>24</v>
      </c>
      <c r="J150" s="5" t="s">
        <v>20</v>
      </c>
      <c r="K150" s="31"/>
      <c r="L150" s="31" t="s">
        <v>16</v>
      </c>
    </row>
    <row r="151" spans="1:12" x14ac:dyDescent="0.25">
      <c r="A151" s="16" t="s">
        <v>373</v>
      </c>
      <c r="B151" s="29" t="s">
        <v>1043</v>
      </c>
      <c r="C151" s="30" t="s">
        <v>1097</v>
      </c>
      <c r="D151" s="2" t="s">
        <v>1098</v>
      </c>
      <c r="E151" s="2" t="s">
        <v>46</v>
      </c>
      <c r="F151" s="3" t="s">
        <v>12</v>
      </c>
      <c r="G151" s="3" t="s">
        <v>13</v>
      </c>
      <c r="H151" s="7">
        <v>7.6</v>
      </c>
      <c r="I151" s="5" t="s">
        <v>22</v>
      </c>
      <c r="J151" s="5" t="s">
        <v>20</v>
      </c>
      <c r="K151" s="31"/>
      <c r="L151" s="31" t="s">
        <v>16</v>
      </c>
    </row>
    <row r="152" spans="1:12" x14ac:dyDescent="0.25">
      <c r="A152" s="16" t="s">
        <v>374</v>
      </c>
      <c r="B152" s="29" t="s">
        <v>1043</v>
      </c>
      <c r="C152" s="30" t="s">
        <v>1099</v>
      </c>
      <c r="D152" s="2" t="s">
        <v>112</v>
      </c>
      <c r="E152" s="2" t="s">
        <v>49</v>
      </c>
      <c r="F152" s="3" t="s">
        <v>19</v>
      </c>
      <c r="G152" s="3" t="s">
        <v>13</v>
      </c>
      <c r="H152" s="7">
        <v>7.5</v>
      </c>
      <c r="I152" s="5" t="s">
        <v>22</v>
      </c>
      <c r="J152" s="5" t="s">
        <v>20</v>
      </c>
      <c r="K152" s="31"/>
      <c r="L152" s="31" t="s">
        <v>16</v>
      </c>
    </row>
    <row r="153" spans="1:12" x14ac:dyDescent="0.25">
      <c r="A153" s="16" t="s">
        <v>375</v>
      </c>
      <c r="B153" s="29" t="s">
        <v>1043</v>
      </c>
      <c r="C153" s="30" t="s">
        <v>1100</v>
      </c>
      <c r="D153" s="2" t="s">
        <v>1101</v>
      </c>
      <c r="E153" s="2" t="s">
        <v>980</v>
      </c>
      <c r="F153" s="3" t="s">
        <v>12</v>
      </c>
      <c r="G153" s="3" t="s">
        <v>13</v>
      </c>
      <c r="H153" s="7">
        <v>7</v>
      </c>
      <c r="I153" s="5" t="s">
        <v>22</v>
      </c>
      <c r="J153" s="5" t="s">
        <v>22</v>
      </c>
      <c r="K153" s="31"/>
      <c r="L153" s="31" t="s">
        <v>16</v>
      </c>
    </row>
    <row r="154" spans="1:12" x14ac:dyDescent="0.25">
      <c r="A154" s="16" t="s">
        <v>376</v>
      </c>
      <c r="B154" s="29" t="s">
        <v>1043</v>
      </c>
      <c r="C154" s="30" t="s">
        <v>1102</v>
      </c>
      <c r="D154" s="2" t="s">
        <v>1103</v>
      </c>
      <c r="E154" s="2" t="s">
        <v>74</v>
      </c>
      <c r="F154" s="3" t="s">
        <v>12</v>
      </c>
      <c r="G154" s="3" t="s">
        <v>13</v>
      </c>
      <c r="H154" s="7">
        <v>6.6</v>
      </c>
      <c r="I154" s="5" t="s">
        <v>14</v>
      </c>
      <c r="J154" s="5" t="s">
        <v>20</v>
      </c>
      <c r="K154" s="31"/>
      <c r="L154" s="31" t="s">
        <v>16</v>
      </c>
    </row>
    <row r="155" spans="1:12" x14ac:dyDescent="0.25">
      <c r="A155" s="16" t="s">
        <v>377</v>
      </c>
      <c r="B155" s="29" t="s">
        <v>1043</v>
      </c>
      <c r="C155" s="30" t="s">
        <v>1104</v>
      </c>
      <c r="D155" s="2" t="s">
        <v>1105</v>
      </c>
      <c r="E155" s="2" t="s">
        <v>166</v>
      </c>
      <c r="F155" s="3" t="s">
        <v>12</v>
      </c>
      <c r="G155" s="3" t="s">
        <v>13</v>
      </c>
      <c r="H155" s="7">
        <v>7.3</v>
      </c>
      <c r="I155" s="5" t="s">
        <v>22</v>
      </c>
      <c r="J155" s="5" t="s">
        <v>20</v>
      </c>
      <c r="K155" s="31"/>
      <c r="L155" s="31" t="s">
        <v>16</v>
      </c>
    </row>
    <row r="156" spans="1:12" x14ac:dyDescent="0.25">
      <c r="A156" s="16" t="s">
        <v>378</v>
      </c>
      <c r="B156" s="29" t="s">
        <v>1043</v>
      </c>
      <c r="C156" s="30" t="s">
        <v>1106</v>
      </c>
      <c r="D156" s="2" t="s">
        <v>1107</v>
      </c>
      <c r="E156" s="2" t="s">
        <v>100</v>
      </c>
      <c r="F156" s="3" t="s">
        <v>19</v>
      </c>
      <c r="G156" s="3" t="s">
        <v>13</v>
      </c>
      <c r="H156" s="7">
        <v>6.9</v>
      </c>
      <c r="I156" s="5" t="s">
        <v>14</v>
      </c>
      <c r="J156" s="5" t="s">
        <v>20</v>
      </c>
      <c r="K156" s="31"/>
      <c r="L156" s="31" t="s">
        <v>16</v>
      </c>
    </row>
    <row r="157" spans="1:12" x14ac:dyDescent="0.25">
      <c r="A157" s="16" t="s">
        <v>379</v>
      </c>
      <c r="B157" s="29" t="s">
        <v>1043</v>
      </c>
      <c r="C157" s="30" t="s">
        <v>1108</v>
      </c>
      <c r="D157" s="2" t="s">
        <v>1109</v>
      </c>
      <c r="E157" s="2" t="s">
        <v>50</v>
      </c>
      <c r="F157" s="3" t="s">
        <v>12</v>
      </c>
      <c r="G157" s="3" t="s">
        <v>13</v>
      </c>
      <c r="H157" s="7">
        <v>8.3000000000000007</v>
      </c>
      <c r="I157" s="5" t="s">
        <v>22</v>
      </c>
      <c r="J157" s="5" t="s">
        <v>20</v>
      </c>
      <c r="K157" s="31"/>
      <c r="L157" s="31" t="s">
        <v>16</v>
      </c>
    </row>
    <row r="158" spans="1:12" x14ac:dyDescent="0.25">
      <c r="A158" s="16" t="s">
        <v>380</v>
      </c>
      <c r="B158" s="29" t="s">
        <v>1043</v>
      </c>
      <c r="C158" s="32" t="s">
        <v>1110</v>
      </c>
      <c r="D158" s="6" t="s">
        <v>1111</v>
      </c>
      <c r="E158" s="6" t="s">
        <v>101</v>
      </c>
      <c r="F158" s="3" t="s">
        <v>12</v>
      </c>
      <c r="G158" s="3" t="s">
        <v>13</v>
      </c>
      <c r="H158" s="7">
        <v>6.9</v>
      </c>
      <c r="I158" s="7" t="s">
        <v>22</v>
      </c>
      <c r="J158" s="7" t="s">
        <v>22</v>
      </c>
      <c r="K158" s="31"/>
      <c r="L158" s="31" t="s">
        <v>16</v>
      </c>
    </row>
    <row r="159" spans="1:12" x14ac:dyDescent="0.25">
      <c r="A159" s="16" t="s">
        <v>381</v>
      </c>
      <c r="B159" s="16"/>
      <c r="C159" s="21" t="s">
        <v>1957</v>
      </c>
      <c r="D159" s="22"/>
      <c r="E159" s="23"/>
      <c r="F159" s="21">
        <f>COUNTIF(F116:F158,"Nam")</f>
        <v>16</v>
      </c>
      <c r="G159" s="21"/>
      <c r="H159" s="21"/>
      <c r="I159" s="21"/>
      <c r="J159" s="17"/>
      <c r="K159" s="17"/>
      <c r="L159" s="17"/>
    </row>
    <row r="160" spans="1:12" x14ac:dyDescent="0.25">
      <c r="A160" s="16" t="s">
        <v>382</v>
      </c>
      <c r="B160" s="16"/>
      <c r="C160" s="21" t="s">
        <v>1958</v>
      </c>
      <c r="D160" s="24"/>
      <c r="E160" s="25"/>
      <c r="F160" s="21">
        <f>COUNTIF(F116:F158,"Nữ")</f>
        <v>27</v>
      </c>
      <c r="G160" s="21"/>
      <c r="H160" s="21"/>
      <c r="I160" s="21"/>
      <c r="J160" s="26"/>
      <c r="K160" s="26"/>
      <c r="L160" s="26"/>
    </row>
    <row r="161" spans="1:12" x14ac:dyDescent="0.25">
      <c r="A161" s="16" t="s">
        <v>383</v>
      </c>
      <c r="B161" s="16"/>
      <c r="C161" s="21" t="s">
        <v>1959</v>
      </c>
      <c r="D161" s="24"/>
      <c r="E161" s="25"/>
      <c r="F161" s="21"/>
      <c r="G161" s="21"/>
      <c r="H161" s="34">
        <f>SUM(H116:H158)</f>
        <v>319.50000000000006</v>
      </c>
      <c r="I161" s="21">
        <f>ROUND(H161/43,2)</f>
        <v>7.43</v>
      </c>
      <c r="J161" s="26"/>
      <c r="K161" s="26"/>
      <c r="L161" s="26"/>
    </row>
    <row r="162" spans="1:12" x14ac:dyDescent="0.25">
      <c r="A162" s="16" t="s">
        <v>384</v>
      </c>
      <c r="B162" s="27"/>
      <c r="C162" s="21" t="s">
        <v>1960</v>
      </c>
      <c r="D162" s="28"/>
      <c r="E162" s="23"/>
      <c r="F162" s="21"/>
      <c r="G162" s="21">
        <f>COUNTIF(I116:I158,"G")</f>
        <v>6</v>
      </c>
      <c r="H162" s="21">
        <f>COUNTIF(I116:I158,"K")</f>
        <v>28</v>
      </c>
      <c r="I162" s="21">
        <f>COUNTIF(I116:I158,"Tb")</f>
        <v>9</v>
      </c>
      <c r="J162" s="17"/>
      <c r="K162" s="17"/>
      <c r="L162" s="17"/>
    </row>
    <row r="163" spans="1:12" x14ac:dyDescent="0.25">
      <c r="A163" s="16" t="s">
        <v>385</v>
      </c>
      <c r="B163" s="27"/>
      <c r="C163" s="21" t="s">
        <v>1961</v>
      </c>
      <c r="D163" s="28" t="s">
        <v>17</v>
      </c>
      <c r="E163" s="23" t="s">
        <v>17</v>
      </c>
      <c r="F163" s="21"/>
      <c r="G163" s="21">
        <f>COUNTIF(J116:J159,"T")</f>
        <v>30</v>
      </c>
      <c r="H163" s="21">
        <f>COUNTIF(J116:J159,"K")</f>
        <v>11</v>
      </c>
      <c r="I163" s="21">
        <f>COUNTIF(J116:J159,"Tb")</f>
        <v>2</v>
      </c>
      <c r="J163" s="17"/>
      <c r="K163" s="17"/>
      <c r="L163" s="17"/>
    </row>
    <row r="164" spans="1:12" s="40" customFormat="1" ht="18.75" x14ac:dyDescent="0.3">
      <c r="A164" s="39" t="s">
        <v>1950</v>
      </c>
      <c r="D164" s="41"/>
      <c r="E164" s="42"/>
    </row>
    <row r="165" spans="1:12" s="40" customFormat="1" ht="18.75" x14ac:dyDescent="0.3">
      <c r="A165" s="51" t="s">
        <v>1951</v>
      </c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</row>
    <row r="166" spans="1:12" s="40" customFormat="1" ht="18.75" x14ac:dyDescent="0.3">
      <c r="A166" s="40" t="s">
        <v>1933</v>
      </c>
      <c r="C166" s="39" t="s">
        <v>1981</v>
      </c>
      <c r="D166" s="41"/>
      <c r="E166" s="42"/>
    </row>
    <row r="167" spans="1:12" x14ac:dyDescent="0.25">
      <c r="A167" s="46" t="s">
        <v>1949</v>
      </c>
      <c r="B167" s="46" t="s">
        <v>0</v>
      </c>
      <c r="C167" s="45" t="s">
        <v>1</v>
      </c>
      <c r="D167" s="47" t="s">
        <v>2</v>
      </c>
      <c r="E167" s="43" t="s">
        <v>3</v>
      </c>
      <c r="F167" s="43" t="s">
        <v>4</v>
      </c>
      <c r="G167" s="43" t="s">
        <v>5</v>
      </c>
      <c r="H167" s="49" t="s">
        <v>6</v>
      </c>
      <c r="I167" s="49" t="s">
        <v>7</v>
      </c>
      <c r="J167" s="49" t="s">
        <v>8</v>
      </c>
      <c r="K167" s="43" t="s">
        <v>9</v>
      </c>
      <c r="L167" s="43" t="s">
        <v>10</v>
      </c>
    </row>
    <row r="168" spans="1:12" x14ac:dyDescent="0.25">
      <c r="A168" s="46"/>
      <c r="B168" s="46"/>
      <c r="C168" s="45"/>
      <c r="D168" s="48"/>
      <c r="E168" s="44"/>
      <c r="F168" s="44"/>
      <c r="G168" s="44"/>
      <c r="H168" s="50"/>
      <c r="I168" s="50"/>
      <c r="J168" s="50"/>
      <c r="K168" s="44"/>
      <c r="L168" s="44"/>
    </row>
    <row r="169" spans="1:12" x14ac:dyDescent="0.25">
      <c r="A169" s="16" t="s">
        <v>386</v>
      </c>
      <c r="B169" s="29" t="s">
        <v>1112</v>
      </c>
      <c r="C169" s="35" t="s">
        <v>1113</v>
      </c>
      <c r="D169" s="8" t="s">
        <v>136</v>
      </c>
      <c r="E169" s="8" t="s">
        <v>102</v>
      </c>
      <c r="F169" s="3" t="s">
        <v>19</v>
      </c>
      <c r="G169" s="3" t="s">
        <v>13</v>
      </c>
      <c r="H169" s="11">
        <v>6.6</v>
      </c>
      <c r="I169" s="9" t="s">
        <v>14</v>
      </c>
      <c r="J169" s="9" t="s">
        <v>20</v>
      </c>
      <c r="K169" s="31"/>
      <c r="L169" s="31" t="s">
        <v>16</v>
      </c>
    </row>
    <row r="170" spans="1:12" x14ac:dyDescent="0.25">
      <c r="A170" s="16" t="s">
        <v>387</v>
      </c>
      <c r="B170" s="29" t="s">
        <v>1112</v>
      </c>
      <c r="C170" s="35" t="s">
        <v>1114</v>
      </c>
      <c r="D170" s="8" t="s">
        <v>1115</v>
      </c>
      <c r="E170" s="8" t="s">
        <v>11</v>
      </c>
      <c r="F170" s="3" t="s">
        <v>12</v>
      </c>
      <c r="G170" s="3" t="s">
        <v>13</v>
      </c>
      <c r="H170" s="11">
        <v>7.4</v>
      </c>
      <c r="I170" s="9" t="s">
        <v>22</v>
      </c>
      <c r="J170" s="9" t="s">
        <v>20</v>
      </c>
      <c r="K170" s="31"/>
      <c r="L170" s="31" t="s">
        <v>16</v>
      </c>
    </row>
    <row r="171" spans="1:12" x14ac:dyDescent="0.25">
      <c r="A171" s="16" t="s">
        <v>388</v>
      </c>
      <c r="B171" s="29" t="s">
        <v>1112</v>
      </c>
      <c r="C171" s="35" t="s">
        <v>1116</v>
      </c>
      <c r="D171" s="8" t="s">
        <v>147</v>
      </c>
      <c r="E171" s="8" t="s">
        <v>119</v>
      </c>
      <c r="F171" s="3" t="s">
        <v>12</v>
      </c>
      <c r="G171" s="3" t="s">
        <v>13</v>
      </c>
      <c r="H171" s="11">
        <v>7.2</v>
      </c>
      <c r="I171" s="9" t="s">
        <v>14</v>
      </c>
      <c r="J171" s="9" t="s">
        <v>20</v>
      </c>
      <c r="K171" s="31"/>
      <c r="L171" s="31" t="s">
        <v>16</v>
      </c>
    </row>
    <row r="172" spans="1:12" x14ac:dyDescent="0.25">
      <c r="A172" s="16" t="s">
        <v>389</v>
      </c>
      <c r="B172" s="29" t="s">
        <v>1112</v>
      </c>
      <c r="C172" s="35" t="s">
        <v>1117</v>
      </c>
      <c r="D172" s="8" t="s">
        <v>1118</v>
      </c>
      <c r="E172" s="8" t="s">
        <v>18</v>
      </c>
      <c r="F172" s="3" t="s">
        <v>19</v>
      </c>
      <c r="G172" s="3" t="s">
        <v>13</v>
      </c>
      <c r="H172" s="11">
        <v>5.7</v>
      </c>
      <c r="I172" s="9" t="s">
        <v>14</v>
      </c>
      <c r="J172" s="9" t="s">
        <v>15</v>
      </c>
      <c r="K172" s="31"/>
      <c r="L172" s="31" t="s">
        <v>16</v>
      </c>
    </row>
    <row r="173" spans="1:12" x14ac:dyDescent="0.25">
      <c r="A173" s="16" t="s">
        <v>390</v>
      </c>
      <c r="B173" s="29" t="s">
        <v>1112</v>
      </c>
      <c r="C173" s="35" t="s">
        <v>1119</v>
      </c>
      <c r="D173" s="8" t="s">
        <v>1120</v>
      </c>
      <c r="E173" s="8" t="s">
        <v>78</v>
      </c>
      <c r="F173" s="3" t="s">
        <v>12</v>
      </c>
      <c r="G173" s="3" t="s">
        <v>13</v>
      </c>
      <c r="H173" s="11">
        <v>7.3</v>
      </c>
      <c r="I173" s="9" t="s">
        <v>22</v>
      </c>
      <c r="J173" s="9" t="s">
        <v>20</v>
      </c>
      <c r="K173" s="31"/>
      <c r="L173" s="31" t="s">
        <v>16</v>
      </c>
    </row>
    <row r="174" spans="1:12" x14ac:dyDescent="0.25">
      <c r="A174" s="16" t="s">
        <v>391</v>
      </c>
      <c r="B174" s="29" t="s">
        <v>1112</v>
      </c>
      <c r="C174" s="35" t="s">
        <v>1121</v>
      </c>
      <c r="D174" s="8" t="s">
        <v>1122</v>
      </c>
      <c r="E174" s="8" t="s">
        <v>78</v>
      </c>
      <c r="F174" s="3" t="s">
        <v>12</v>
      </c>
      <c r="G174" s="3" t="s">
        <v>13</v>
      </c>
      <c r="H174" s="11">
        <v>8</v>
      </c>
      <c r="I174" s="9" t="s">
        <v>22</v>
      </c>
      <c r="J174" s="9" t="s">
        <v>22</v>
      </c>
      <c r="K174" s="31"/>
      <c r="L174" s="31" t="s">
        <v>16</v>
      </c>
    </row>
    <row r="175" spans="1:12" x14ac:dyDescent="0.25">
      <c r="A175" s="16" t="s">
        <v>392</v>
      </c>
      <c r="B175" s="29" t="s">
        <v>1112</v>
      </c>
      <c r="C175" s="35" t="s">
        <v>1123</v>
      </c>
      <c r="D175" s="8" t="s">
        <v>93</v>
      </c>
      <c r="E175" s="8" t="s">
        <v>23</v>
      </c>
      <c r="F175" s="3" t="s">
        <v>19</v>
      </c>
      <c r="G175" s="3" t="s">
        <v>13</v>
      </c>
      <c r="H175" s="11">
        <v>8</v>
      </c>
      <c r="I175" s="9" t="s">
        <v>22</v>
      </c>
      <c r="J175" s="9" t="s">
        <v>20</v>
      </c>
      <c r="K175" s="31"/>
      <c r="L175" s="31" t="s">
        <v>16</v>
      </c>
    </row>
    <row r="176" spans="1:12" x14ac:dyDescent="0.25">
      <c r="A176" s="16" t="s">
        <v>393</v>
      </c>
      <c r="B176" s="29" t="s">
        <v>1112</v>
      </c>
      <c r="C176" s="35" t="s">
        <v>1124</v>
      </c>
      <c r="D176" s="8" t="s">
        <v>1125</v>
      </c>
      <c r="E176" s="8" t="s">
        <v>27</v>
      </c>
      <c r="F176" s="3" t="s">
        <v>12</v>
      </c>
      <c r="G176" s="3" t="s">
        <v>13</v>
      </c>
      <c r="H176" s="11">
        <v>8.1999999999999993</v>
      </c>
      <c r="I176" s="9" t="s">
        <v>22</v>
      </c>
      <c r="J176" s="9" t="s">
        <v>20</v>
      </c>
      <c r="K176" s="31"/>
      <c r="L176" s="31" t="s">
        <v>16</v>
      </c>
    </row>
    <row r="177" spans="1:12" x14ac:dyDescent="0.25">
      <c r="A177" s="16" t="s">
        <v>394</v>
      </c>
      <c r="B177" s="29" t="s">
        <v>1112</v>
      </c>
      <c r="C177" s="35" t="s">
        <v>1126</v>
      </c>
      <c r="D177" s="8" t="s">
        <v>117</v>
      </c>
      <c r="E177" s="8" t="s">
        <v>214</v>
      </c>
      <c r="F177" s="3" t="s">
        <v>12</v>
      </c>
      <c r="G177" s="3" t="s">
        <v>13</v>
      </c>
      <c r="H177" s="11">
        <v>8.1999999999999993</v>
      </c>
      <c r="I177" s="9" t="s">
        <v>22</v>
      </c>
      <c r="J177" s="9" t="s">
        <v>20</v>
      </c>
      <c r="K177" s="31"/>
      <c r="L177" s="31" t="s">
        <v>16</v>
      </c>
    </row>
    <row r="178" spans="1:12" x14ac:dyDescent="0.25">
      <c r="A178" s="16" t="s">
        <v>395</v>
      </c>
      <c r="B178" s="29" t="s">
        <v>1192</v>
      </c>
      <c r="C178" s="30" t="s">
        <v>1781</v>
      </c>
      <c r="D178" s="2" t="s">
        <v>221</v>
      </c>
      <c r="E178" s="2" t="s">
        <v>53</v>
      </c>
      <c r="F178" s="3" t="s">
        <v>19</v>
      </c>
      <c r="G178" s="3" t="s">
        <v>13</v>
      </c>
      <c r="H178" s="7">
        <v>6.7</v>
      </c>
      <c r="I178" s="5" t="s">
        <v>22</v>
      </c>
      <c r="J178" s="5" t="s">
        <v>22</v>
      </c>
      <c r="K178" s="31"/>
      <c r="L178" s="17" t="s">
        <v>16</v>
      </c>
    </row>
    <row r="179" spans="1:12" x14ac:dyDescent="0.25">
      <c r="A179" s="16" t="s">
        <v>396</v>
      </c>
      <c r="B179" s="29" t="s">
        <v>1112</v>
      </c>
      <c r="C179" s="35" t="s">
        <v>1127</v>
      </c>
      <c r="D179" s="8" t="s">
        <v>1128</v>
      </c>
      <c r="E179" s="8" t="s">
        <v>90</v>
      </c>
      <c r="F179" s="3" t="s">
        <v>19</v>
      </c>
      <c r="G179" s="3" t="s">
        <v>13</v>
      </c>
      <c r="H179" s="11">
        <v>6.6</v>
      </c>
      <c r="I179" s="9" t="s">
        <v>14</v>
      </c>
      <c r="J179" s="9" t="s">
        <v>20</v>
      </c>
      <c r="K179" s="31"/>
      <c r="L179" s="31" t="s">
        <v>16</v>
      </c>
    </row>
    <row r="180" spans="1:12" x14ac:dyDescent="0.25">
      <c r="A180" s="16" t="s">
        <v>397</v>
      </c>
      <c r="B180" s="29" t="s">
        <v>1112</v>
      </c>
      <c r="C180" s="35" t="s">
        <v>1129</v>
      </c>
      <c r="D180" s="8" t="s">
        <v>1130</v>
      </c>
      <c r="E180" s="8" t="s">
        <v>90</v>
      </c>
      <c r="F180" s="3" t="s">
        <v>19</v>
      </c>
      <c r="G180" s="3" t="s">
        <v>13</v>
      </c>
      <c r="H180" s="11">
        <v>6.4</v>
      </c>
      <c r="I180" s="9" t="s">
        <v>14</v>
      </c>
      <c r="J180" s="9" t="s">
        <v>22</v>
      </c>
      <c r="K180" s="31"/>
      <c r="L180" s="31" t="s">
        <v>16</v>
      </c>
    </row>
    <row r="181" spans="1:12" x14ac:dyDescent="0.25">
      <c r="A181" s="16" t="s">
        <v>398</v>
      </c>
      <c r="B181" s="29" t="s">
        <v>1112</v>
      </c>
      <c r="C181" s="35" t="s">
        <v>1131</v>
      </c>
      <c r="D181" s="8" t="s">
        <v>185</v>
      </c>
      <c r="E181" s="8" t="s">
        <v>186</v>
      </c>
      <c r="F181" s="3" t="s">
        <v>19</v>
      </c>
      <c r="G181" s="3" t="s">
        <v>13</v>
      </c>
      <c r="H181" s="11">
        <v>7.1</v>
      </c>
      <c r="I181" s="9" t="s">
        <v>14</v>
      </c>
      <c r="J181" s="9" t="s">
        <v>22</v>
      </c>
      <c r="K181" s="31"/>
      <c r="L181" s="31" t="s">
        <v>16</v>
      </c>
    </row>
    <row r="182" spans="1:12" x14ac:dyDescent="0.25">
      <c r="A182" s="16" t="s">
        <v>399</v>
      </c>
      <c r="B182" s="29" t="s">
        <v>1968</v>
      </c>
      <c r="C182" s="30" t="s">
        <v>1947</v>
      </c>
      <c r="D182" s="2" t="s">
        <v>1948</v>
      </c>
      <c r="E182" s="2" t="s">
        <v>91</v>
      </c>
      <c r="F182" s="3" t="s">
        <v>19</v>
      </c>
      <c r="G182" s="3" t="s">
        <v>13</v>
      </c>
      <c r="H182" s="4">
        <v>7.6</v>
      </c>
      <c r="I182" s="5" t="s">
        <v>22</v>
      </c>
      <c r="J182" s="5" t="s">
        <v>20</v>
      </c>
      <c r="K182" s="31"/>
      <c r="L182" s="31" t="s">
        <v>16</v>
      </c>
    </row>
    <row r="183" spans="1:12" x14ac:dyDescent="0.25">
      <c r="A183" s="16" t="s">
        <v>400</v>
      </c>
      <c r="B183" s="29" t="s">
        <v>1112</v>
      </c>
      <c r="C183" s="35" t="s">
        <v>1132</v>
      </c>
      <c r="D183" s="8" t="s">
        <v>1133</v>
      </c>
      <c r="E183" s="8" t="s">
        <v>31</v>
      </c>
      <c r="F183" s="3" t="s">
        <v>12</v>
      </c>
      <c r="G183" s="3" t="s">
        <v>13</v>
      </c>
      <c r="H183" s="11">
        <v>6.4</v>
      </c>
      <c r="I183" s="9" t="s">
        <v>14</v>
      </c>
      <c r="J183" s="9" t="s">
        <v>22</v>
      </c>
      <c r="K183" s="31"/>
      <c r="L183" s="31" t="s">
        <v>16</v>
      </c>
    </row>
    <row r="184" spans="1:12" x14ac:dyDescent="0.25">
      <c r="A184" s="16" t="s">
        <v>401</v>
      </c>
      <c r="B184" s="29" t="s">
        <v>1112</v>
      </c>
      <c r="C184" s="35" t="s">
        <v>1134</v>
      </c>
      <c r="D184" s="8" t="s">
        <v>1135</v>
      </c>
      <c r="E184" s="8" t="s">
        <v>92</v>
      </c>
      <c r="F184" s="3" t="s">
        <v>19</v>
      </c>
      <c r="G184" s="3" t="s">
        <v>13</v>
      </c>
      <c r="H184" s="11">
        <v>8.6999999999999993</v>
      </c>
      <c r="I184" s="9" t="s">
        <v>24</v>
      </c>
      <c r="J184" s="9" t="s">
        <v>20</v>
      </c>
      <c r="K184" s="31"/>
      <c r="L184" s="31" t="s">
        <v>16</v>
      </c>
    </row>
    <row r="185" spans="1:12" x14ac:dyDescent="0.25">
      <c r="A185" s="16" t="s">
        <v>402</v>
      </c>
      <c r="B185" s="29" t="s">
        <v>1112</v>
      </c>
      <c r="C185" s="35" t="s">
        <v>1136</v>
      </c>
      <c r="D185" s="8" t="s">
        <v>200</v>
      </c>
      <c r="E185" s="8" t="s">
        <v>216</v>
      </c>
      <c r="F185" s="3" t="s">
        <v>19</v>
      </c>
      <c r="G185" s="3" t="s">
        <v>13</v>
      </c>
      <c r="H185" s="11">
        <v>6.8</v>
      </c>
      <c r="I185" s="9" t="s">
        <v>22</v>
      </c>
      <c r="J185" s="9" t="s">
        <v>20</v>
      </c>
      <c r="K185" s="31"/>
      <c r="L185" s="31" t="s">
        <v>16</v>
      </c>
    </row>
    <row r="186" spans="1:12" x14ac:dyDescent="0.25">
      <c r="A186" s="16" t="s">
        <v>403</v>
      </c>
      <c r="B186" s="29" t="s">
        <v>1112</v>
      </c>
      <c r="C186" s="35" t="s">
        <v>1137</v>
      </c>
      <c r="D186" s="8" t="s">
        <v>1138</v>
      </c>
      <c r="E186" s="8" t="s">
        <v>57</v>
      </c>
      <c r="F186" s="3" t="s">
        <v>12</v>
      </c>
      <c r="G186" s="3" t="s">
        <v>13</v>
      </c>
      <c r="H186" s="11">
        <v>7</v>
      </c>
      <c r="I186" s="9" t="s">
        <v>14</v>
      </c>
      <c r="J186" s="9" t="s">
        <v>20</v>
      </c>
      <c r="K186" s="31"/>
      <c r="L186" s="31" t="s">
        <v>16</v>
      </c>
    </row>
    <row r="187" spans="1:12" x14ac:dyDescent="0.25">
      <c r="A187" s="16" t="s">
        <v>404</v>
      </c>
      <c r="B187" s="29" t="s">
        <v>1184</v>
      </c>
      <c r="C187" s="30" t="s">
        <v>1185</v>
      </c>
      <c r="D187" s="2" t="s">
        <v>1186</v>
      </c>
      <c r="E187" s="2" t="s">
        <v>59</v>
      </c>
      <c r="F187" s="3" t="s">
        <v>12</v>
      </c>
      <c r="G187" s="3" t="s">
        <v>13</v>
      </c>
      <c r="H187" s="7">
        <v>7.9</v>
      </c>
      <c r="I187" s="5" t="s">
        <v>22</v>
      </c>
      <c r="J187" s="5" t="s">
        <v>20</v>
      </c>
      <c r="K187" s="31"/>
      <c r="L187" s="31" t="s">
        <v>16</v>
      </c>
    </row>
    <row r="188" spans="1:12" x14ac:dyDescent="0.25">
      <c r="A188" s="16" t="s">
        <v>405</v>
      </c>
      <c r="B188" s="29" t="s">
        <v>1112</v>
      </c>
      <c r="C188" s="35" t="s">
        <v>1139</v>
      </c>
      <c r="D188" s="8" t="s">
        <v>51</v>
      </c>
      <c r="E188" s="8" t="s">
        <v>60</v>
      </c>
      <c r="F188" s="3" t="s">
        <v>12</v>
      </c>
      <c r="G188" s="3" t="s">
        <v>13</v>
      </c>
      <c r="H188" s="11">
        <v>7.7</v>
      </c>
      <c r="I188" s="9" t="s">
        <v>22</v>
      </c>
      <c r="J188" s="9" t="s">
        <v>20</v>
      </c>
      <c r="K188" s="31"/>
      <c r="L188" s="31" t="s">
        <v>16</v>
      </c>
    </row>
    <row r="189" spans="1:12" x14ac:dyDescent="0.25">
      <c r="A189" s="16" t="s">
        <v>406</v>
      </c>
      <c r="B189" s="29" t="s">
        <v>1112</v>
      </c>
      <c r="C189" s="35" t="s">
        <v>1140</v>
      </c>
      <c r="D189" s="8" t="s">
        <v>1141</v>
      </c>
      <c r="E189" s="8" t="s">
        <v>60</v>
      </c>
      <c r="F189" s="3" t="s">
        <v>12</v>
      </c>
      <c r="G189" s="3" t="s">
        <v>13</v>
      </c>
      <c r="H189" s="11">
        <v>8.6999999999999993</v>
      </c>
      <c r="I189" s="9" t="s">
        <v>24</v>
      </c>
      <c r="J189" s="9" t="s">
        <v>20</v>
      </c>
      <c r="K189" s="31"/>
      <c r="L189" s="31" t="s">
        <v>16</v>
      </c>
    </row>
    <row r="190" spans="1:12" x14ac:dyDescent="0.25">
      <c r="A190" s="16" t="s">
        <v>407</v>
      </c>
      <c r="B190" s="29" t="s">
        <v>1184</v>
      </c>
      <c r="C190" s="30" t="s">
        <v>1187</v>
      </c>
      <c r="D190" s="2" t="s">
        <v>93</v>
      </c>
      <c r="E190" s="2" t="s">
        <v>60</v>
      </c>
      <c r="F190" s="3" t="s">
        <v>12</v>
      </c>
      <c r="G190" s="3" t="s">
        <v>13</v>
      </c>
      <c r="H190" s="7">
        <v>6.8</v>
      </c>
      <c r="I190" s="5" t="s">
        <v>14</v>
      </c>
      <c r="J190" s="5" t="s">
        <v>22</v>
      </c>
      <c r="K190" s="31"/>
      <c r="L190" s="31" t="s">
        <v>16</v>
      </c>
    </row>
    <row r="191" spans="1:12" x14ac:dyDescent="0.25">
      <c r="A191" s="16" t="s">
        <v>408</v>
      </c>
      <c r="B191" s="29" t="s">
        <v>1112</v>
      </c>
      <c r="C191" s="35" t="s">
        <v>1142</v>
      </c>
      <c r="D191" s="8" t="s">
        <v>1143</v>
      </c>
      <c r="E191" s="8" t="s">
        <v>38</v>
      </c>
      <c r="F191" s="3" t="s">
        <v>12</v>
      </c>
      <c r="G191" s="3" t="s">
        <v>13</v>
      </c>
      <c r="H191" s="11">
        <v>7.7</v>
      </c>
      <c r="I191" s="9" t="s">
        <v>22</v>
      </c>
      <c r="J191" s="9" t="s">
        <v>20</v>
      </c>
      <c r="K191" s="31"/>
      <c r="L191" s="31" t="s">
        <v>16</v>
      </c>
    </row>
    <row r="192" spans="1:12" x14ac:dyDescent="0.25">
      <c r="A192" s="16" t="s">
        <v>409</v>
      </c>
      <c r="B192" s="29" t="s">
        <v>1112</v>
      </c>
      <c r="C192" s="35" t="s">
        <v>1144</v>
      </c>
      <c r="D192" s="8" t="s">
        <v>1145</v>
      </c>
      <c r="E192" s="8" t="s">
        <v>219</v>
      </c>
      <c r="F192" s="3" t="s">
        <v>19</v>
      </c>
      <c r="G192" s="3" t="s">
        <v>13</v>
      </c>
      <c r="H192" s="11">
        <v>6.6</v>
      </c>
      <c r="I192" s="9" t="s">
        <v>22</v>
      </c>
      <c r="J192" s="9" t="s">
        <v>22</v>
      </c>
      <c r="K192" s="31"/>
      <c r="L192" s="31" t="s">
        <v>16</v>
      </c>
    </row>
    <row r="193" spans="1:12" x14ac:dyDescent="0.25">
      <c r="A193" s="16" t="s">
        <v>410</v>
      </c>
      <c r="B193" s="29" t="s">
        <v>1112</v>
      </c>
      <c r="C193" s="35" t="s">
        <v>1146</v>
      </c>
      <c r="D193" s="8" t="s">
        <v>1147</v>
      </c>
      <c r="E193" s="8" t="s">
        <v>95</v>
      </c>
      <c r="F193" s="3" t="s">
        <v>19</v>
      </c>
      <c r="G193" s="3" t="s">
        <v>13</v>
      </c>
      <c r="H193" s="11">
        <v>6.8</v>
      </c>
      <c r="I193" s="9" t="s">
        <v>14</v>
      </c>
      <c r="J193" s="9" t="s">
        <v>22</v>
      </c>
      <c r="K193" s="31"/>
      <c r="L193" s="31" t="s">
        <v>16</v>
      </c>
    </row>
    <row r="194" spans="1:12" x14ac:dyDescent="0.25">
      <c r="A194" s="16" t="s">
        <v>411</v>
      </c>
      <c r="B194" s="29" t="s">
        <v>1112</v>
      </c>
      <c r="C194" s="35" t="s">
        <v>1148</v>
      </c>
      <c r="D194" s="8" t="s">
        <v>1145</v>
      </c>
      <c r="E194" s="8" t="s">
        <v>95</v>
      </c>
      <c r="F194" s="3" t="s">
        <v>19</v>
      </c>
      <c r="G194" s="3" t="s">
        <v>13</v>
      </c>
      <c r="H194" s="11">
        <v>6.3</v>
      </c>
      <c r="I194" s="9" t="s">
        <v>14</v>
      </c>
      <c r="J194" s="9" t="s">
        <v>22</v>
      </c>
      <c r="K194" s="31"/>
      <c r="L194" s="31" t="s">
        <v>16</v>
      </c>
    </row>
    <row r="195" spans="1:12" x14ac:dyDescent="0.25">
      <c r="A195" s="16" t="s">
        <v>412</v>
      </c>
      <c r="B195" s="29" t="s">
        <v>1112</v>
      </c>
      <c r="C195" s="35" t="s">
        <v>1149</v>
      </c>
      <c r="D195" s="8" t="s">
        <v>1150</v>
      </c>
      <c r="E195" s="8" t="s">
        <v>176</v>
      </c>
      <c r="F195" s="3" t="s">
        <v>12</v>
      </c>
      <c r="G195" s="3" t="s">
        <v>13</v>
      </c>
      <c r="H195" s="11">
        <v>8.3000000000000007</v>
      </c>
      <c r="I195" s="9" t="s">
        <v>24</v>
      </c>
      <c r="J195" s="9" t="s">
        <v>20</v>
      </c>
      <c r="K195" s="31"/>
      <c r="L195" s="31" t="s">
        <v>16</v>
      </c>
    </row>
    <row r="196" spans="1:12" x14ac:dyDescent="0.25">
      <c r="A196" s="16" t="s">
        <v>413</v>
      </c>
      <c r="B196" s="29" t="s">
        <v>1184</v>
      </c>
      <c r="C196" s="30" t="s">
        <v>1188</v>
      </c>
      <c r="D196" s="2" t="s">
        <v>1189</v>
      </c>
      <c r="E196" s="2" t="s">
        <v>40</v>
      </c>
      <c r="F196" s="3" t="s">
        <v>19</v>
      </c>
      <c r="G196" s="3" t="s">
        <v>13</v>
      </c>
      <c r="H196" s="7">
        <v>6.5</v>
      </c>
      <c r="I196" s="5" t="s">
        <v>14</v>
      </c>
      <c r="J196" s="5" t="s">
        <v>14</v>
      </c>
      <c r="K196" s="31"/>
      <c r="L196" s="31" t="s">
        <v>16</v>
      </c>
    </row>
    <row r="197" spans="1:12" x14ac:dyDescent="0.25">
      <c r="A197" s="16" t="s">
        <v>414</v>
      </c>
      <c r="B197" s="29" t="s">
        <v>1997</v>
      </c>
      <c r="C197" s="36" t="s">
        <v>1998</v>
      </c>
      <c r="D197" s="10" t="s">
        <v>1999</v>
      </c>
      <c r="E197" s="10" t="s">
        <v>1872</v>
      </c>
      <c r="F197" s="3" t="s">
        <v>12</v>
      </c>
      <c r="G197" s="3" t="s">
        <v>13</v>
      </c>
      <c r="H197" s="11">
        <v>7.5</v>
      </c>
      <c r="I197" s="11" t="s">
        <v>22</v>
      </c>
      <c r="J197" s="11" t="s">
        <v>20</v>
      </c>
      <c r="K197" s="31"/>
      <c r="L197" s="31" t="s">
        <v>16</v>
      </c>
    </row>
    <row r="198" spans="1:12" x14ac:dyDescent="0.25">
      <c r="A198" s="16" t="s">
        <v>415</v>
      </c>
      <c r="B198" s="29" t="s">
        <v>1112</v>
      </c>
      <c r="C198" s="35" t="s">
        <v>1151</v>
      </c>
      <c r="D198" s="8" t="s">
        <v>1152</v>
      </c>
      <c r="E198" s="8" t="s">
        <v>1153</v>
      </c>
      <c r="F198" s="3" t="s">
        <v>19</v>
      </c>
      <c r="G198" s="3" t="s">
        <v>13</v>
      </c>
      <c r="H198" s="11">
        <v>8.8000000000000007</v>
      </c>
      <c r="I198" s="9" t="s">
        <v>24</v>
      </c>
      <c r="J198" s="9" t="s">
        <v>20</v>
      </c>
      <c r="K198" s="31"/>
      <c r="L198" s="31" t="s">
        <v>16</v>
      </c>
    </row>
    <row r="199" spans="1:12" x14ac:dyDescent="0.25">
      <c r="A199" s="16" t="s">
        <v>416</v>
      </c>
      <c r="B199" s="29" t="s">
        <v>1112</v>
      </c>
      <c r="C199" s="35" t="s">
        <v>1154</v>
      </c>
      <c r="D199" s="8" t="s">
        <v>1083</v>
      </c>
      <c r="E199" s="8" t="s">
        <v>96</v>
      </c>
      <c r="F199" s="3" t="s">
        <v>19</v>
      </c>
      <c r="G199" s="3" t="s">
        <v>13</v>
      </c>
      <c r="H199" s="11">
        <v>7.8</v>
      </c>
      <c r="I199" s="9" t="s">
        <v>22</v>
      </c>
      <c r="J199" s="9" t="s">
        <v>20</v>
      </c>
      <c r="K199" s="31"/>
      <c r="L199" s="31" t="s">
        <v>16</v>
      </c>
    </row>
    <row r="200" spans="1:12" x14ac:dyDescent="0.25">
      <c r="A200" s="16" t="s">
        <v>417</v>
      </c>
      <c r="B200" s="29" t="s">
        <v>1112</v>
      </c>
      <c r="C200" s="35" t="s">
        <v>1155</v>
      </c>
      <c r="D200" s="8" t="s">
        <v>1156</v>
      </c>
      <c r="E200" s="8" t="s">
        <v>146</v>
      </c>
      <c r="F200" s="3" t="s">
        <v>19</v>
      </c>
      <c r="G200" s="3" t="s">
        <v>13</v>
      </c>
      <c r="H200" s="11">
        <v>7.1</v>
      </c>
      <c r="I200" s="9" t="s">
        <v>14</v>
      </c>
      <c r="J200" s="9" t="s">
        <v>22</v>
      </c>
      <c r="K200" s="31"/>
      <c r="L200" s="31" t="s">
        <v>16</v>
      </c>
    </row>
    <row r="201" spans="1:12" x14ac:dyDescent="0.25">
      <c r="A201" s="16" t="s">
        <v>418</v>
      </c>
      <c r="B201" s="29" t="s">
        <v>1112</v>
      </c>
      <c r="C201" s="35" t="s">
        <v>1157</v>
      </c>
      <c r="D201" s="8" t="s">
        <v>1158</v>
      </c>
      <c r="E201" s="8" t="s">
        <v>45</v>
      </c>
      <c r="F201" s="3" t="s">
        <v>12</v>
      </c>
      <c r="G201" s="3" t="s">
        <v>13</v>
      </c>
      <c r="H201" s="11">
        <v>8.1</v>
      </c>
      <c r="I201" s="9" t="s">
        <v>22</v>
      </c>
      <c r="J201" s="9" t="s">
        <v>20</v>
      </c>
      <c r="K201" s="31"/>
      <c r="L201" s="31" t="s">
        <v>16</v>
      </c>
    </row>
    <row r="202" spans="1:12" x14ac:dyDescent="0.25">
      <c r="A202" s="16" t="s">
        <v>419</v>
      </c>
      <c r="B202" s="29" t="s">
        <v>1192</v>
      </c>
      <c r="C202" s="35" t="s">
        <v>1199</v>
      </c>
      <c r="D202" s="8" t="s">
        <v>1200</v>
      </c>
      <c r="E202" s="8" t="s">
        <v>1201</v>
      </c>
      <c r="F202" s="3" t="s">
        <v>12</v>
      </c>
      <c r="G202" s="3" t="s">
        <v>13</v>
      </c>
      <c r="H202" s="11">
        <v>6.9</v>
      </c>
      <c r="I202" s="9" t="s">
        <v>22</v>
      </c>
      <c r="J202" s="9" t="s">
        <v>20</v>
      </c>
      <c r="K202" s="31"/>
      <c r="L202" s="31" t="s">
        <v>16</v>
      </c>
    </row>
    <row r="203" spans="1:12" x14ac:dyDescent="0.25">
      <c r="A203" s="16" t="s">
        <v>420</v>
      </c>
      <c r="B203" s="29" t="s">
        <v>1184</v>
      </c>
      <c r="C203" s="30" t="s">
        <v>1190</v>
      </c>
      <c r="D203" s="2" t="s">
        <v>1191</v>
      </c>
      <c r="E203" s="2" t="s">
        <v>47</v>
      </c>
      <c r="F203" s="3" t="s">
        <v>12</v>
      </c>
      <c r="G203" s="3" t="s">
        <v>13</v>
      </c>
      <c r="H203" s="7">
        <v>7.5</v>
      </c>
      <c r="I203" s="5" t="s">
        <v>14</v>
      </c>
      <c r="J203" s="5" t="s">
        <v>22</v>
      </c>
      <c r="K203" s="31"/>
      <c r="L203" s="31" t="s">
        <v>16</v>
      </c>
    </row>
    <row r="204" spans="1:12" x14ac:dyDescent="0.25">
      <c r="A204" s="16" t="s">
        <v>421</v>
      </c>
      <c r="B204" s="29" t="s">
        <v>1112</v>
      </c>
      <c r="C204" s="35" t="s">
        <v>1908</v>
      </c>
      <c r="D204" s="8" t="s">
        <v>1909</v>
      </c>
      <c r="E204" s="8" t="s">
        <v>47</v>
      </c>
      <c r="F204" s="3" t="s">
        <v>12</v>
      </c>
      <c r="G204" s="3" t="s">
        <v>13</v>
      </c>
      <c r="H204" s="11">
        <v>8.5</v>
      </c>
      <c r="I204" s="9" t="s">
        <v>24</v>
      </c>
      <c r="J204" s="9" t="s">
        <v>20</v>
      </c>
      <c r="K204" s="31"/>
      <c r="L204" s="31" t="s">
        <v>16</v>
      </c>
    </row>
    <row r="205" spans="1:12" x14ac:dyDescent="0.25">
      <c r="A205" s="16" t="s">
        <v>422</v>
      </c>
      <c r="B205" s="29" t="s">
        <v>1112</v>
      </c>
      <c r="C205" s="35" t="s">
        <v>1159</v>
      </c>
      <c r="D205" s="8" t="s">
        <v>1160</v>
      </c>
      <c r="E205" s="8" t="s">
        <v>201</v>
      </c>
      <c r="F205" s="3" t="s">
        <v>19</v>
      </c>
      <c r="G205" s="3" t="s">
        <v>13</v>
      </c>
      <c r="H205" s="11">
        <v>6.2</v>
      </c>
      <c r="I205" s="9" t="s">
        <v>14</v>
      </c>
      <c r="J205" s="9" t="s">
        <v>20</v>
      </c>
      <c r="K205" s="31"/>
      <c r="L205" s="31" t="s">
        <v>16</v>
      </c>
    </row>
    <row r="206" spans="1:12" x14ac:dyDescent="0.25">
      <c r="A206" s="16" t="s">
        <v>423</v>
      </c>
      <c r="B206" s="29" t="s">
        <v>1112</v>
      </c>
      <c r="C206" s="35" t="s">
        <v>1161</v>
      </c>
      <c r="D206" s="8" t="s">
        <v>1162</v>
      </c>
      <c r="E206" s="8" t="s">
        <v>73</v>
      </c>
      <c r="F206" s="3" t="s">
        <v>12</v>
      </c>
      <c r="G206" s="3" t="s">
        <v>13</v>
      </c>
      <c r="H206" s="11">
        <v>7.9</v>
      </c>
      <c r="I206" s="9" t="s">
        <v>22</v>
      </c>
      <c r="J206" s="9" t="s">
        <v>22</v>
      </c>
      <c r="K206" s="31"/>
      <c r="L206" s="31" t="s">
        <v>16</v>
      </c>
    </row>
    <row r="207" spans="1:12" x14ac:dyDescent="0.25">
      <c r="A207" s="16" t="s">
        <v>424</v>
      </c>
      <c r="B207" s="29" t="s">
        <v>1112</v>
      </c>
      <c r="C207" s="35" t="s">
        <v>1163</v>
      </c>
      <c r="D207" s="8" t="s">
        <v>1164</v>
      </c>
      <c r="E207" s="8" t="s">
        <v>202</v>
      </c>
      <c r="F207" s="3" t="s">
        <v>19</v>
      </c>
      <c r="G207" s="3" t="s">
        <v>13</v>
      </c>
      <c r="H207" s="11">
        <v>7.6</v>
      </c>
      <c r="I207" s="9" t="s">
        <v>22</v>
      </c>
      <c r="J207" s="9" t="s">
        <v>20</v>
      </c>
      <c r="K207" s="31"/>
      <c r="L207" s="31" t="s">
        <v>16</v>
      </c>
    </row>
    <row r="208" spans="1:12" x14ac:dyDescent="0.25">
      <c r="A208" s="16" t="s">
        <v>425</v>
      </c>
      <c r="B208" s="29" t="s">
        <v>1112</v>
      </c>
      <c r="C208" s="35" t="s">
        <v>1165</v>
      </c>
      <c r="D208" s="8" t="s">
        <v>1166</v>
      </c>
      <c r="E208" s="8" t="s">
        <v>48</v>
      </c>
      <c r="F208" s="3" t="s">
        <v>19</v>
      </c>
      <c r="G208" s="3" t="s">
        <v>13</v>
      </c>
      <c r="H208" s="11">
        <v>6.5</v>
      </c>
      <c r="I208" s="9" t="s">
        <v>14</v>
      </c>
      <c r="J208" s="9" t="s">
        <v>22</v>
      </c>
      <c r="K208" s="31"/>
      <c r="L208" s="31" t="s">
        <v>16</v>
      </c>
    </row>
    <row r="209" spans="1:12" x14ac:dyDescent="0.25">
      <c r="A209" s="16" t="s">
        <v>426</v>
      </c>
      <c r="B209" s="29" t="s">
        <v>1112</v>
      </c>
      <c r="C209" s="35" t="s">
        <v>1167</v>
      </c>
      <c r="D209" s="8" t="s">
        <v>1168</v>
      </c>
      <c r="E209" s="8" t="s">
        <v>99</v>
      </c>
      <c r="F209" s="3" t="s">
        <v>12</v>
      </c>
      <c r="G209" s="3" t="s">
        <v>13</v>
      </c>
      <c r="H209" s="11">
        <v>9.1999999999999993</v>
      </c>
      <c r="I209" s="9" t="s">
        <v>24</v>
      </c>
      <c r="J209" s="9" t="s">
        <v>20</v>
      </c>
      <c r="K209" s="31"/>
      <c r="L209" s="31" t="s">
        <v>16</v>
      </c>
    </row>
    <row r="210" spans="1:12" x14ac:dyDescent="0.25">
      <c r="A210" s="16" t="s">
        <v>427</v>
      </c>
      <c r="B210" s="29" t="s">
        <v>1112</v>
      </c>
      <c r="C210" s="35" t="s">
        <v>1169</v>
      </c>
      <c r="D210" s="8" t="s">
        <v>1170</v>
      </c>
      <c r="E210" s="8" t="s">
        <v>99</v>
      </c>
      <c r="F210" s="3" t="s">
        <v>12</v>
      </c>
      <c r="G210" s="3" t="s">
        <v>13</v>
      </c>
      <c r="H210" s="11">
        <v>8.6999999999999993</v>
      </c>
      <c r="I210" s="9" t="s">
        <v>24</v>
      </c>
      <c r="J210" s="9" t="s">
        <v>20</v>
      </c>
      <c r="K210" s="31"/>
      <c r="L210" s="31" t="s">
        <v>16</v>
      </c>
    </row>
    <row r="211" spans="1:12" x14ac:dyDescent="0.25">
      <c r="A211" s="16" t="s">
        <v>428</v>
      </c>
      <c r="B211" s="29" t="s">
        <v>1112</v>
      </c>
      <c r="C211" s="35" t="s">
        <v>1171</v>
      </c>
      <c r="D211" s="8" t="s">
        <v>1172</v>
      </c>
      <c r="E211" s="8" t="s">
        <v>50</v>
      </c>
      <c r="F211" s="3" t="s">
        <v>12</v>
      </c>
      <c r="G211" s="3" t="s">
        <v>13</v>
      </c>
      <c r="H211" s="11">
        <v>8.6</v>
      </c>
      <c r="I211" s="9" t="s">
        <v>24</v>
      </c>
      <c r="J211" s="9" t="s">
        <v>20</v>
      </c>
      <c r="K211" s="31"/>
      <c r="L211" s="31" t="s">
        <v>16</v>
      </c>
    </row>
    <row r="212" spans="1:12" x14ac:dyDescent="0.25">
      <c r="A212" s="16" t="s">
        <v>429</v>
      </c>
      <c r="B212" s="29" t="s">
        <v>1112</v>
      </c>
      <c r="C212" s="36" t="s">
        <v>1173</v>
      </c>
      <c r="D212" s="10" t="s">
        <v>1174</v>
      </c>
      <c r="E212" s="10" t="s">
        <v>180</v>
      </c>
      <c r="F212" s="3" t="s">
        <v>12</v>
      </c>
      <c r="G212" s="3" t="s">
        <v>13</v>
      </c>
      <c r="H212" s="11">
        <v>7.9</v>
      </c>
      <c r="I212" s="11" t="s">
        <v>22</v>
      </c>
      <c r="J212" s="11" t="s">
        <v>20</v>
      </c>
      <c r="K212" s="31"/>
      <c r="L212" s="31" t="s">
        <v>16</v>
      </c>
    </row>
    <row r="213" spans="1:12" x14ac:dyDescent="0.25">
      <c r="A213" s="16" t="s">
        <v>430</v>
      </c>
      <c r="B213" s="29"/>
      <c r="C213" s="36"/>
      <c r="D213" s="10"/>
      <c r="E213" s="10"/>
      <c r="F213" s="3"/>
      <c r="G213" s="3"/>
      <c r="H213" s="11"/>
      <c r="I213" s="11"/>
      <c r="J213" s="11"/>
      <c r="K213" s="31"/>
      <c r="L213" s="31"/>
    </row>
    <row r="214" spans="1:12" x14ac:dyDescent="0.25">
      <c r="A214" s="16" t="s">
        <v>431</v>
      </c>
      <c r="B214" s="16"/>
      <c r="C214" s="21" t="s">
        <v>1957</v>
      </c>
      <c r="D214" s="22"/>
      <c r="E214" s="23"/>
      <c r="F214" s="21">
        <f>COUNTIF(F169:F212,"Nam")</f>
        <v>20</v>
      </c>
      <c r="G214" s="21"/>
      <c r="H214" s="21"/>
      <c r="I214" s="21"/>
      <c r="J214" s="17"/>
      <c r="K214" s="17"/>
      <c r="L214" s="17"/>
    </row>
    <row r="215" spans="1:12" x14ac:dyDescent="0.25">
      <c r="A215" s="16" t="s">
        <v>432</v>
      </c>
      <c r="B215" s="16"/>
      <c r="C215" s="21" t="s">
        <v>1958</v>
      </c>
      <c r="D215" s="24"/>
      <c r="E215" s="25"/>
      <c r="F215" s="21">
        <f>COUNTIF(F169:F212,"Nữ")</f>
        <v>24</v>
      </c>
      <c r="G215" s="21"/>
      <c r="H215" s="21"/>
      <c r="I215" s="21"/>
      <c r="J215" s="26"/>
      <c r="K215" s="26"/>
      <c r="L215" s="26"/>
    </row>
    <row r="216" spans="1:12" x14ac:dyDescent="0.25">
      <c r="A216" s="16" t="s">
        <v>433</v>
      </c>
      <c r="B216" s="16"/>
      <c r="C216" s="21" t="s">
        <v>1959</v>
      </c>
      <c r="D216" s="24"/>
      <c r="E216" s="25"/>
      <c r="F216" s="21"/>
      <c r="G216" s="21"/>
      <c r="H216" s="21">
        <f>SUM(H169:H212)</f>
        <v>327.99999999999994</v>
      </c>
      <c r="I216" s="21">
        <f>ROUND(H216/44,2)</f>
        <v>7.45</v>
      </c>
      <c r="J216" s="26"/>
      <c r="K216" s="26"/>
      <c r="L216" s="26"/>
    </row>
    <row r="217" spans="1:12" x14ac:dyDescent="0.25">
      <c r="A217" s="16" t="s">
        <v>1995</v>
      </c>
      <c r="B217" s="27"/>
      <c r="C217" s="21" t="s">
        <v>1960</v>
      </c>
      <c r="D217" s="28"/>
      <c r="E217" s="23"/>
      <c r="F217" s="21"/>
      <c r="G217" s="21">
        <f>COUNTIF(I169:I211,"G")</f>
        <v>8</v>
      </c>
      <c r="H217" s="21">
        <f>COUNTIF(I169:I211,"K")</f>
        <v>19</v>
      </c>
      <c r="I217" s="21">
        <f>COUNTIF(I169:I211,"Tb")</f>
        <v>16</v>
      </c>
      <c r="J217" s="17"/>
      <c r="K217" s="17"/>
      <c r="L217" s="17"/>
    </row>
    <row r="218" spans="1:12" x14ac:dyDescent="0.25">
      <c r="A218" s="16" t="s">
        <v>1996</v>
      </c>
      <c r="B218" s="27"/>
      <c r="C218" s="21" t="s">
        <v>1961</v>
      </c>
      <c r="D218" s="28" t="s">
        <v>17</v>
      </c>
      <c r="E218" s="23" t="s">
        <v>17</v>
      </c>
      <c r="F218" s="21"/>
      <c r="G218" s="21">
        <f>COUNTIF(J169:J214,"T")</f>
        <v>29</v>
      </c>
      <c r="H218" s="21">
        <f>COUNTIF(J169:J214,"K")</f>
        <v>13</v>
      </c>
      <c r="I218" s="21">
        <f>COUNTIF(J169:J214,"Tb")</f>
        <v>1</v>
      </c>
      <c r="J218" s="17"/>
      <c r="K218" s="17"/>
      <c r="L218" s="17"/>
    </row>
    <row r="219" spans="1:12" s="40" customFormat="1" ht="18.75" x14ac:dyDescent="0.3">
      <c r="A219" s="39" t="s">
        <v>1950</v>
      </c>
      <c r="D219" s="41"/>
      <c r="E219" s="42"/>
    </row>
    <row r="220" spans="1:12" s="40" customFormat="1" ht="18.75" x14ac:dyDescent="0.3">
      <c r="A220" s="51" t="s">
        <v>1951</v>
      </c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</row>
    <row r="221" spans="1:12" s="40" customFormat="1" ht="18.75" x14ac:dyDescent="0.3">
      <c r="A221" s="40" t="s">
        <v>1934</v>
      </c>
      <c r="C221" s="39" t="s">
        <v>1982</v>
      </c>
      <c r="D221" s="41"/>
      <c r="E221" s="42"/>
    </row>
    <row r="222" spans="1:12" x14ac:dyDescent="0.25">
      <c r="A222" s="46" t="s">
        <v>1949</v>
      </c>
      <c r="B222" s="46" t="s">
        <v>0</v>
      </c>
      <c r="C222" s="45" t="s">
        <v>1</v>
      </c>
      <c r="D222" s="47" t="s">
        <v>2</v>
      </c>
      <c r="E222" s="43" t="s">
        <v>3</v>
      </c>
      <c r="F222" s="43" t="s">
        <v>4</v>
      </c>
      <c r="G222" s="43" t="s">
        <v>5</v>
      </c>
      <c r="H222" s="49" t="s">
        <v>6</v>
      </c>
      <c r="I222" s="49" t="s">
        <v>7</v>
      </c>
      <c r="J222" s="49" t="s">
        <v>8</v>
      </c>
      <c r="K222" s="43" t="s">
        <v>9</v>
      </c>
      <c r="L222" s="43" t="s">
        <v>10</v>
      </c>
    </row>
    <row r="223" spans="1:12" x14ac:dyDescent="0.25">
      <c r="A223" s="46"/>
      <c r="B223" s="46"/>
      <c r="C223" s="45"/>
      <c r="D223" s="48"/>
      <c r="E223" s="44"/>
      <c r="F223" s="44"/>
      <c r="G223" s="44"/>
      <c r="H223" s="50"/>
      <c r="I223" s="50"/>
      <c r="J223" s="50"/>
      <c r="K223" s="44"/>
      <c r="L223" s="44"/>
    </row>
    <row r="224" spans="1:12" x14ac:dyDescent="0.25">
      <c r="A224" s="16" t="s">
        <v>434</v>
      </c>
      <c r="B224" s="29" t="s">
        <v>1175</v>
      </c>
      <c r="C224" s="30" t="s">
        <v>1204</v>
      </c>
      <c r="D224" s="2" t="s">
        <v>1205</v>
      </c>
      <c r="E224" s="2" t="s">
        <v>102</v>
      </c>
      <c r="F224" s="3" t="s">
        <v>12</v>
      </c>
      <c r="G224" s="3" t="s">
        <v>13</v>
      </c>
      <c r="H224" s="7">
        <v>7</v>
      </c>
      <c r="I224" s="5" t="s">
        <v>14</v>
      </c>
      <c r="J224" s="5" t="s">
        <v>14</v>
      </c>
      <c r="K224" s="31" t="s">
        <v>16</v>
      </c>
      <c r="L224" s="17"/>
    </row>
    <row r="225" spans="1:12" x14ac:dyDescent="0.25">
      <c r="A225" s="16" t="s">
        <v>435</v>
      </c>
      <c r="B225" s="29" t="s">
        <v>1175</v>
      </c>
      <c r="C225" s="30" t="s">
        <v>1206</v>
      </c>
      <c r="D225" s="2" t="s">
        <v>1207</v>
      </c>
      <c r="E225" s="2" t="s">
        <v>11</v>
      </c>
      <c r="F225" s="3" t="s">
        <v>12</v>
      </c>
      <c r="G225" s="3" t="s">
        <v>13</v>
      </c>
      <c r="H225" s="7">
        <v>6.8</v>
      </c>
      <c r="I225" s="5" t="s">
        <v>14</v>
      </c>
      <c r="J225" s="5" t="s">
        <v>20</v>
      </c>
      <c r="K225" s="31" t="s">
        <v>16</v>
      </c>
      <c r="L225" s="17"/>
    </row>
    <row r="226" spans="1:12" x14ac:dyDescent="0.25">
      <c r="A226" s="16" t="s">
        <v>436</v>
      </c>
      <c r="B226" s="29" t="s">
        <v>1175</v>
      </c>
      <c r="C226" s="30" t="s">
        <v>1208</v>
      </c>
      <c r="D226" s="2" t="s">
        <v>1209</v>
      </c>
      <c r="E226" s="2" t="s">
        <v>104</v>
      </c>
      <c r="F226" s="3" t="s">
        <v>19</v>
      </c>
      <c r="G226" s="3" t="s">
        <v>13</v>
      </c>
      <c r="H226" s="7">
        <v>8.6</v>
      </c>
      <c r="I226" s="5" t="s">
        <v>24</v>
      </c>
      <c r="J226" s="5" t="s">
        <v>20</v>
      </c>
      <c r="K226" s="31" t="s">
        <v>16</v>
      </c>
      <c r="L226" s="17"/>
    </row>
    <row r="227" spans="1:12" x14ac:dyDescent="0.25">
      <c r="A227" s="16" t="s">
        <v>437</v>
      </c>
      <c r="B227" s="29" t="s">
        <v>1175</v>
      </c>
      <c r="C227" s="30" t="s">
        <v>1210</v>
      </c>
      <c r="D227" s="2" t="s">
        <v>1211</v>
      </c>
      <c r="E227" s="2" t="s">
        <v>119</v>
      </c>
      <c r="F227" s="3" t="s">
        <v>12</v>
      </c>
      <c r="G227" s="3" t="s">
        <v>13</v>
      </c>
      <c r="H227" s="7">
        <v>8.1999999999999993</v>
      </c>
      <c r="I227" s="5" t="s">
        <v>24</v>
      </c>
      <c r="J227" s="5" t="s">
        <v>20</v>
      </c>
      <c r="K227" s="31" t="s">
        <v>16</v>
      </c>
      <c r="L227" s="17"/>
    </row>
    <row r="228" spans="1:12" x14ac:dyDescent="0.25">
      <c r="A228" s="16" t="s">
        <v>438</v>
      </c>
      <c r="B228" s="29" t="s">
        <v>1175</v>
      </c>
      <c r="C228" s="30" t="s">
        <v>1212</v>
      </c>
      <c r="D228" s="2" t="s">
        <v>1213</v>
      </c>
      <c r="E228" s="2" t="s">
        <v>18</v>
      </c>
      <c r="F228" s="3" t="s">
        <v>19</v>
      </c>
      <c r="G228" s="3" t="s">
        <v>13</v>
      </c>
      <c r="H228" s="7">
        <v>7.2</v>
      </c>
      <c r="I228" s="5" t="s">
        <v>22</v>
      </c>
      <c r="J228" s="5" t="s">
        <v>20</v>
      </c>
      <c r="K228" s="31" t="s">
        <v>16</v>
      </c>
      <c r="L228" s="17"/>
    </row>
    <row r="229" spans="1:12" x14ac:dyDescent="0.25">
      <c r="A229" s="16" t="s">
        <v>439</v>
      </c>
      <c r="B229" s="29" t="s">
        <v>1175</v>
      </c>
      <c r="C229" s="30" t="s">
        <v>1214</v>
      </c>
      <c r="D229" s="2" t="s">
        <v>1083</v>
      </c>
      <c r="E229" s="2" t="s">
        <v>156</v>
      </c>
      <c r="F229" s="3" t="s">
        <v>19</v>
      </c>
      <c r="G229" s="3" t="s">
        <v>13</v>
      </c>
      <c r="H229" s="7">
        <v>7</v>
      </c>
      <c r="I229" s="5" t="s">
        <v>14</v>
      </c>
      <c r="J229" s="5" t="s">
        <v>22</v>
      </c>
      <c r="K229" s="31" t="s">
        <v>16</v>
      </c>
      <c r="L229" s="17"/>
    </row>
    <row r="230" spans="1:12" x14ac:dyDescent="0.25">
      <c r="A230" s="16" t="s">
        <v>440</v>
      </c>
      <c r="B230" s="29" t="s">
        <v>1175</v>
      </c>
      <c r="C230" s="30" t="s">
        <v>1215</v>
      </c>
      <c r="D230" s="2" t="s">
        <v>1216</v>
      </c>
      <c r="E230" s="2" t="s">
        <v>23</v>
      </c>
      <c r="F230" s="3" t="s">
        <v>19</v>
      </c>
      <c r="G230" s="3" t="s">
        <v>13</v>
      </c>
      <c r="H230" s="7">
        <v>7.1</v>
      </c>
      <c r="I230" s="5" t="s">
        <v>14</v>
      </c>
      <c r="J230" s="5" t="s">
        <v>14</v>
      </c>
      <c r="K230" s="31" t="s">
        <v>16</v>
      </c>
      <c r="L230" s="17"/>
    </row>
    <row r="231" spans="1:12" x14ac:dyDescent="0.25">
      <c r="A231" s="16" t="s">
        <v>441</v>
      </c>
      <c r="B231" s="29" t="s">
        <v>1175</v>
      </c>
      <c r="C231" s="30" t="s">
        <v>1217</v>
      </c>
      <c r="D231" s="2" t="s">
        <v>1218</v>
      </c>
      <c r="E231" s="2" t="s">
        <v>79</v>
      </c>
      <c r="F231" s="3" t="s">
        <v>19</v>
      </c>
      <c r="G231" s="3" t="s">
        <v>13</v>
      </c>
      <c r="H231" s="7">
        <v>8.6</v>
      </c>
      <c r="I231" s="5" t="s">
        <v>22</v>
      </c>
      <c r="J231" s="5" t="s">
        <v>20</v>
      </c>
      <c r="K231" s="31" t="s">
        <v>16</v>
      </c>
      <c r="L231" s="17"/>
    </row>
    <row r="232" spans="1:12" x14ac:dyDescent="0.25">
      <c r="A232" s="16" t="s">
        <v>442</v>
      </c>
      <c r="B232" s="29" t="s">
        <v>1175</v>
      </c>
      <c r="C232" s="30" t="s">
        <v>1219</v>
      </c>
      <c r="D232" s="2" t="s">
        <v>1220</v>
      </c>
      <c r="E232" s="2" t="s">
        <v>82</v>
      </c>
      <c r="F232" s="3" t="s">
        <v>19</v>
      </c>
      <c r="G232" s="3" t="s">
        <v>13</v>
      </c>
      <c r="H232" s="7">
        <v>7.3</v>
      </c>
      <c r="I232" s="5" t="s">
        <v>22</v>
      </c>
      <c r="J232" s="5" t="s">
        <v>22</v>
      </c>
      <c r="K232" s="31" t="s">
        <v>16</v>
      </c>
      <c r="L232" s="17"/>
    </row>
    <row r="233" spans="1:12" x14ac:dyDescent="0.25">
      <c r="A233" s="16" t="s">
        <v>443</v>
      </c>
      <c r="B233" s="29" t="s">
        <v>1175</v>
      </c>
      <c r="C233" s="30" t="s">
        <v>1221</v>
      </c>
      <c r="D233" s="2" t="s">
        <v>1222</v>
      </c>
      <c r="E233" s="2" t="s">
        <v>1223</v>
      </c>
      <c r="F233" s="3" t="s">
        <v>19</v>
      </c>
      <c r="G233" s="3" t="s">
        <v>13</v>
      </c>
      <c r="H233" s="7">
        <v>6.7</v>
      </c>
      <c r="I233" s="5" t="s">
        <v>14</v>
      </c>
      <c r="J233" s="5" t="s">
        <v>20</v>
      </c>
      <c r="K233" s="31" t="s">
        <v>16</v>
      </c>
      <c r="L233" s="17"/>
    </row>
    <row r="234" spans="1:12" x14ac:dyDescent="0.25">
      <c r="A234" s="16" t="s">
        <v>444</v>
      </c>
      <c r="B234" s="29" t="s">
        <v>1175</v>
      </c>
      <c r="C234" s="30" t="s">
        <v>1224</v>
      </c>
      <c r="D234" s="2" t="s">
        <v>207</v>
      </c>
      <c r="E234" s="2" t="s">
        <v>1225</v>
      </c>
      <c r="F234" s="3" t="s">
        <v>19</v>
      </c>
      <c r="G234" s="3" t="s">
        <v>13</v>
      </c>
      <c r="H234" s="7">
        <v>8.1999999999999993</v>
      </c>
      <c r="I234" s="5" t="s">
        <v>22</v>
      </c>
      <c r="J234" s="5" t="s">
        <v>20</v>
      </c>
      <c r="K234" s="31" t="s">
        <v>16</v>
      </c>
      <c r="L234" s="17"/>
    </row>
    <row r="235" spans="1:12" x14ac:dyDescent="0.25">
      <c r="A235" s="16" t="s">
        <v>445</v>
      </c>
      <c r="B235" s="29" t="s">
        <v>1175</v>
      </c>
      <c r="C235" s="30" t="s">
        <v>1226</v>
      </c>
      <c r="D235" s="2" t="s">
        <v>1227</v>
      </c>
      <c r="E235" s="2" t="s">
        <v>224</v>
      </c>
      <c r="F235" s="3" t="s">
        <v>19</v>
      </c>
      <c r="G235" s="3" t="s">
        <v>13</v>
      </c>
      <c r="H235" s="7">
        <v>8.8000000000000007</v>
      </c>
      <c r="I235" s="5" t="s">
        <v>24</v>
      </c>
      <c r="J235" s="5" t="s">
        <v>20</v>
      </c>
      <c r="K235" s="31" t="s">
        <v>16</v>
      </c>
      <c r="L235" s="17"/>
    </row>
    <row r="236" spans="1:12" x14ac:dyDescent="0.25">
      <c r="A236" s="16" t="s">
        <v>446</v>
      </c>
      <c r="B236" s="29" t="s">
        <v>1175</v>
      </c>
      <c r="C236" s="30" t="s">
        <v>1228</v>
      </c>
      <c r="D236" s="2" t="s">
        <v>72</v>
      </c>
      <c r="E236" s="2" t="s">
        <v>53</v>
      </c>
      <c r="F236" s="3" t="s">
        <v>19</v>
      </c>
      <c r="G236" s="3" t="s">
        <v>13</v>
      </c>
      <c r="H236" s="7">
        <v>8.5</v>
      </c>
      <c r="I236" s="5" t="s">
        <v>24</v>
      </c>
      <c r="J236" s="5" t="s">
        <v>20</v>
      </c>
      <c r="K236" s="31" t="s">
        <v>16</v>
      </c>
      <c r="L236" s="17"/>
    </row>
    <row r="237" spans="1:12" x14ac:dyDescent="0.25">
      <c r="A237" s="16" t="s">
        <v>447</v>
      </c>
      <c r="B237" s="29" t="s">
        <v>1175</v>
      </c>
      <c r="C237" s="30" t="s">
        <v>1229</v>
      </c>
      <c r="D237" s="2" t="s">
        <v>113</v>
      </c>
      <c r="E237" s="2" t="s">
        <v>53</v>
      </c>
      <c r="F237" s="3" t="s">
        <v>19</v>
      </c>
      <c r="G237" s="3" t="s">
        <v>13</v>
      </c>
      <c r="H237" s="7">
        <v>6.5</v>
      </c>
      <c r="I237" s="5" t="s">
        <v>14</v>
      </c>
      <c r="J237" s="5" t="s">
        <v>22</v>
      </c>
      <c r="K237" s="31" t="s">
        <v>16</v>
      </c>
      <c r="L237" s="17"/>
    </row>
    <row r="238" spans="1:12" x14ac:dyDescent="0.25">
      <c r="A238" s="16" t="s">
        <v>448</v>
      </c>
      <c r="B238" s="29" t="s">
        <v>1175</v>
      </c>
      <c r="C238" s="30" t="s">
        <v>1230</v>
      </c>
      <c r="D238" s="2" t="s">
        <v>1231</v>
      </c>
      <c r="E238" s="2" t="s">
        <v>53</v>
      </c>
      <c r="F238" s="3" t="s">
        <v>19</v>
      </c>
      <c r="G238" s="3" t="s">
        <v>13</v>
      </c>
      <c r="H238" s="7">
        <v>7.1</v>
      </c>
      <c r="I238" s="5" t="s">
        <v>22</v>
      </c>
      <c r="J238" s="5" t="s">
        <v>22</v>
      </c>
      <c r="K238" s="31" t="s">
        <v>16</v>
      </c>
      <c r="L238" s="17"/>
    </row>
    <row r="239" spans="1:12" x14ac:dyDescent="0.25">
      <c r="A239" s="16" t="s">
        <v>449</v>
      </c>
      <c r="B239" s="29" t="s">
        <v>1175</v>
      </c>
      <c r="C239" s="30" t="s">
        <v>1232</v>
      </c>
      <c r="D239" s="2" t="s">
        <v>1233</v>
      </c>
      <c r="E239" s="2" t="s">
        <v>90</v>
      </c>
      <c r="F239" s="3" t="s">
        <v>19</v>
      </c>
      <c r="G239" s="3" t="s">
        <v>13</v>
      </c>
      <c r="H239" s="7">
        <v>8</v>
      </c>
      <c r="I239" s="5" t="s">
        <v>22</v>
      </c>
      <c r="J239" s="5" t="s">
        <v>22</v>
      </c>
      <c r="K239" s="31" t="s">
        <v>16</v>
      </c>
      <c r="L239" s="17"/>
    </row>
    <row r="240" spans="1:12" x14ac:dyDescent="0.25">
      <c r="A240" s="16" t="s">
        <v>450</v>
      </c>
      <c r="B240" s="29" t="s">
        <v>1175</v>
      </c>
      <c r="C240" s="30" t="s">
        <v>1234</v>
      </c>
      <c r="D240" s="2" t="s">
        <v>1235</v>
      </c>
      <c r="E240" s="2" t="s">
        <v>54</v>
      </c>
      <c r="F240" s="3" t="s">
        <v>19</v>
      </c>
      <c r="G240" s="3" t="s">
        <v>13</v>
      </c>
      <c r="H240" s="7">
        <v>7.2</v>
      </c>
      <c r="I240" s="5" t="s">
        <v>22</v>
      </c>
      <c r="J240" s="5" t="s">
        <v>22</v>
      </c>
      <c r="K240" s="31" t="s">
        <v>16</v>
      </c>
      <c r="L240" s="17"/>
    </row>
    <row r="241" spans="1:12" x14ac:dyDescent="0.25">
      <c r="A241" s="16" t="s">
        <v>451</v>
      </c>
      <c r="B241" s="29" t="s">
        <v>1175</v>
      </c>
      <c r="C241" s="30" t="s">
        <v>1236</v>
      </c>
      <c r="D241" s="2" t="s">
        <v>1237</v>
      </c>
      <c r="E241" s="2" t="s">
        <v>160</v>
      </c>
      <c r="F241" s="3" t="s">
        <v>12</v>
      </c>
      <c r="G241" s="3" t="s">
        <v>13</v>
      </c>
      <c r="H241" s="7">
        <v>7.4</v>
      </c>
      <c r="I241" s="5" t="s">
        <v>22</v>
      </c>
      <c r="J241" s="5" t="s">
        <v>22</v>
      </c>
      <c r="K241" s="31" t="s">
        <v>16</v>
      </c>
      <c r="L241" s="17"/>
    </row>
    <row r="242" spans="1:12" x14ac:dyDescent="0.25">
      <c r="A242" s="16" t="s">
        <v>452</v>
      </c>
      <c r="B242" s="29" t="s">
        <v>1175</v>
      </c>
      <c r="C242" s="30" t="s">
        <v>1238</v>
      </c>
      <c r="D242" s="2" t="s">
        <v>1239</v>
      </c>
      <c r="E242" s="2" t="s">
        <v>31</v>
      </c>
      <c r="F242" s="3" t="s">
        <v>12</v>
      </c>
      <c r="G242" s="3" t="s">
        <v>13</v>
      </c>
      <c r="H242" s="7">
        <v>7.1</v>
      </c>
      <c r="I242" s="5" t="s">
        <v>22</v>
      </c>
      <c r="J242" s="5" t="s">
        <v>20</v>
      </c>
      <c r="K242" s="31" t="s">
        <v>16</v>
      </c>
      <c r="L242" s="17"/>
    </row>
    <row r="243" spans="1:12" x14ac:dyDescent="0.25">
      <c r="A243" s="16" t="s">
        <v>453</v>
      </c>
      <c r="B243" s="29" t="s">
        <v>1175</v>
      </c>
      <c r="C243" s="30" t="s">
        <v>1240</v>
      </c>
      <c r="D243" s="2" t="s">
        <v>1241</v>
      </c>
      <c r="E243" s="2" t="s">
        <v>56</v>
      </c>
      <c r="F243" s="3" t="s">
        <v>19</v>
      </c>
      <c r="G243" s="3" t="s">
        <v>13</v>
      </c>
      <c r="H243" s="7">
        <v>7.9</v>
      </c>
      <c r="I243" s="5" t="s">
        <v>22</v>
      </c>
      <c r="J243" s="5" t="s">
        <v>22</v>
      </c>
      <c r="K243" s="31" t="s">
        <v>16</v>
      </c>
      <c r="L243" s="17"/>
    </row>
    <row r="244" spans="1:12" x14ac:dyDescent="0.25">
      <c r="A244" s="16" t="s">
        <v>454</v>
      </c>
      <c r="B244" s="29" t="s">
        <v>1175</v>
      </c>
      <c r="C244" s="30" t="s">
        <v>1242</v>
      </c>
      <c r="D244" s="2" t="s">
        <v>1243</v>
      </c>
      <c r="E244" s="2" t="s">
        <v>110</v>
      </c>
      <c r="F244" s="3" t="s">
        <v>12</v>
      </c>
      <c r="G244" s="3" t="s">
        <v>13</v>
      </c>
      <c r="H244" s="7">
        <v>7.3</v>
      </c>
      <c r="I244" s="5" t="s">
        <v>22</v>
      </c>
      <c r="J244" s="5" t="s">
        <v>22</v>
      </c>
      <c r="K244" s="31" t="s">
        <v>16</v>
      </c>
      <c r="L244" s="17"/>
    </row>
    <row r="245" spans="1:12" x14ac:dyDescent="0.25">
      <c r="A245" s="16" t="s">
        <v>455</v>
      </c>
      <c r="B245" s="29" t="s">
        <v>1175</v>
      </c>
      <c r="C245" s="30" t="s">
        <v>1244</v>
      </c>
      <c r="D245" s="2" t="s">
        <v>1245</v>
      </c>
      <c r="E245" s="2" t="s">
        <v>123</v>
      </c>
      <c r="F245" s="3" t="s">
        <v>12</v>
      </c>
      <c r="G245" s="3" t="s">
        <v>13</v>
      </c>
      <c r="H245" s="7">
        <v>7.7</v>
      </c>
      <c r="I245" s="5" t="s">
        <v>22</v>
      </c>
      <c r="J245" s="5" t="s">
        <v>20</v>
      </c>
      <c r="K245" s="31" t="s">
        <v>16</v>
      </c>
      <c r="L245" s="17"/>
    </row>
    <row r="246" spans="1:12" x14ac:dyDescent="0.25">
      <c r="A246" s="16" t="s">
        <v>456</v>
      </c>
      <c r="B246" s="29" t="s">
        <v>1175</v>
      </c>
      <c r="C246" s="30" t="s">
        <v>1246</v>
      </c>
      <c r="D246" s="2" t="s">
        <v>109</v>
      </c>
      <c r="E246" s="2" t="s">
        <v>33</v>
      </c>
      <c r="F246" s="3" t="s">
        <v>12</v>
      </c>
      <c r="G246" s="3" t="s">
        <v>13</v>
      </c>
      <c r="H246" s="7">
        <v>7.9</v>
      </c>
      <c r="I246" s="5" t="s">
        <v>22</v>
      </c>
      <c r="J246" s="5" t="s">
        <v>20</v>
      </c>
      <c r="K246" s="31" t="s">
        <v>16</v>
      </c>
      <c r="L246" s="17"/>
    </row>
    <row r="247" spans="1:12" x14ac:dyDescent="0.25">
      <c r="A247" s="16" t="s">
        <v>457</v>
      </c>
      <c r="B247" s="29" t="s">
        <v>1175</v>
      </c>
      <c r="C247" s="30" t="s">
        <v>1247</v>
      </c>
      <c r="D247" s="2" t="s">
        <v>1248</v>
      </c>
      <c r="E247" s="2" t="s">
        <v>205</v>
      </c>
      <c r="F247" s="3" t="s">
        <v>12</v>
      </c>
      <c r="G247" s="3" t="s">
        <v>13</v>
      </c>
      <c r="H247" s="7">
        <v>8</v>
      </c>
      <c r="I247" s="5" t="s">
        <v>22</v>
      </c>
      <c r="J247" s="5" t="s">
        <v>20</v>
      </c>
      <c r="K247" s="31" t="s">
        <v>16</v>
      </c>
      <c r="L247" s="17"/>
    </row>
    <row r="248" spans="1:12" x14ac:dyDescent="0.25">
      <c r="A248" s="16" t="s">
        <v>458</v>
      </c>
      <c r="B248" s="29" t="s">
        <v>1175</v>
      </c>
      <c r="C248" s="30" t="s">
        <v>1249</v>
      </c>
      <c r="D248" s="2" t="s">
        <v>1250</v>
      </c>
      <c r="E248" s="2" t="s">
        <v>111</v>
      </c>
      <c r="F248" s="3" t="s">
        <v>12</v>
      </c>
      <c r="G248" s="3" t="s">
        <v>13</v>
      </c>
      <c r="H248" s="7">
        <v>7.7</v>
      </c>
      <c r="I248" s="5" t="s">
        <v>22</v>
      </c>
      <c r="J248" s="5" t="s">
        <v>14</v>
      </c>
      <c r="K248" s="31" t="s">
        <v>16</v>
      </c>
      <c r="L248" s="17"/>
    </row>
    <row r="249" spans="1:12" x14ac:dyDescent="0.25">
      <c r="A249" s="16" t="s">
        <v>459</v>
      </c>
      <c r="B249" s="29" t="s">
        <v>1175</v>
      </c>
      <c r="C249" s="30" t="s">
        <v>1251</v>
      </c>
      <c r="D249" s="2" t="s">
        <v>1252</v>
      </c>
      <c r="E249" s="2" t="s">
        <v>60</v>
      </c>
      <c r="F249" s="3" t="s">
        <v>12</v>
      </c>
      <c r="G249" s="3" t="s">
        <v>232</v>
      </c>
      <c r="H249" s="7">
        <v>7.5</v>
      </c>
      <c r="I249" s="5" t="s">
        <v>22</v>
      </c>
      <c r="J249" s="5" t="s">
        <v>20</v>
      </c>
      <c r="K249" s="31" t="s">
        <v>16</v>
      </c>
      <c r="L249" s="17"/>
    </row>
    <row r="250" spans="1:12" x14ac:dyDescent="0.25">
      <c r="A250" s="16" t="s">
        <v>460</v>
      </c>
      <c r="B250" s="29" t="s">
        <v>1175</v>
      </c>
      <c r="C250" s="30" t="s">
        <v>1253</v>
      </c>
      <c r="D250" s="2" t="s">
        <v>1254</v>
      </c>
      <c r="E250" s="2" t="s">
        <v>38</v>
      </c>
      <c r="F250" s="3" t="s">
        <v>12</v>
      </c>
      <c r="G250" s="3" t="s">
        <v>13</v>
      </c>
      <c r="H250" s="7">
        <v>8</v>
      </c>
      <c r="I250" s="5" t="s">
        <v>22</v>
      </c>
      <c r="J250" s="5" t="s">
        <v>20</v>
      </c>
      <c r="K250" s="31" t="s">
        <v>16</v>
      </c>
      <c r="L250" s="17"/>
    </row>
    <row r="251" spans="1:12" x14ac:dyDescent="0.25">
      <c r="A251" s="16" t="s">
        <v>461</v>
      </c>
      <c r="B251" s="29" t="s">
        <v>1175</v>
      </c>
      <c r="C251" s="30" t="s">
        <v>1255</v>
      </c>
      <c r="D251" s="2" t="s">
        <v>1256</v>
      </c>
      <c r="E251" s="2" t="s">
        <v>219</v>
      </c>
      <c r="F251" s="3" t="s">
        <v>19</v>
      </c>
      <c r="G251" s="3" t="s">
        <v>13</v>
      </c>
      <c r="H251" s="7">
        <v>8.1999999999999993</v>
      </c>
      <c r="I251" s="5" t="s">
        <v>24</v>
      </c>
      <c r="J251" s="5" t="s">
        <v>20</v>
      </c>
      <c r="K251" s="31" t="s">
        <v>16</v>
      </c>
      <c r="L251" s="17"/>
    </row>
    <row r="252" spans="1:12" x14ac:dyDescent="0.25">
      <c r="A252" s="16" t="s">
        <v>462</v>
      </c>
      <c r="B252" s="29" t="s">
        <v>1175</v>
      </c>
      <c r="C252" s="30" t="s">
        <v>1257</v>
      </c>
      <c r="D252" s="2" t="s">
        <v>1258</v>
      </c>
      <c r="E252" s="2" t="s">
        <v>42</v>
      </c>
      <c r="F252" s="3" t="s">
        <v>19</v>
      </c>
      <c r="G252" s="3" t="s">
        <v>13</v>
      </c>
      <c r="H252" s="7">
        <v>7.5</v>
      </c>
      <c r="I252" s="5" t="s">
        <v>22</v>
      </c>
      <c r="J252" s="5" t="s">
        <v>14</v>
      </c>
      <c r="K252" s="31" t="s">
        <v>16</v>
      </c>
      <c r="L252" s="17"/>
    </row>
    <row r="253" spans="1:12" x14ac:dyDescent="0.25">
      <c r="A253" s="16" t="s">
        <v>463</v>
      </c>
      <c r="B253" s="29" t="s">
        <v>1175</v>
      </c>
      <c r="C253" s="30" t="s">
        <v>1259</v>
      </c>
      <c r="D253" s="2" t="s">
        <v>1209</v>
      </c>
      <c r="E253" s="2" t="s">
        <v>1260</v>
      </c>
      <c r="F253" s="3" t="s">
        <v>19</v>
      </c>
      <c r="G253" s="3" t="s">
        <v>13</v>
      </c>
      <c r="H253" s="7">
        <v>8.6999999999999993</v>
      </c>
      <c r="I253" s="5" t="s">
        <v>24</v>
      </c>
      <c r="J253" s="5" t="s">
        <v>20</v>
      </c>
      <c r="K253" s="31" t="s">
        <v>16</v>
      </c>
      <c r="L253" s="17"/>
    </row>
    <row r="254" spans="1:12" x14ac:dyDescent="0.25">
      <c r="A254" s="16" t="s">
        <v>464</v>
      </c>
      <c r="B254" s="29" t="s">
        <v>1175</v>
      </c>
      <c r="C254" s="30" t="s">
        <v>1261</v>
      </c>
      <c r="D254" s="2" t="s">
        <v>153</v>
      </c>
      <c r="E254" s="2" t="s">
        <v>64</v>
      </c>
      <c r="F254" s="3" t="s">
        <v>19</v>
      </c>
      <c r="G254" s="3" t="s">
        <v>13</v>
      </c>
      <c r="H254" s="7">
        <v>6.4</v>
      </c>
      <c r="I254" s="5" t="s">
        <v>14</v>
      </c>
      <c r="J254" s="5" t="s">
        <v>20</v>
      </c>
      <c r="K254" s="31" t="s">
        <v>16</v>
      </c>
      <c r="L254" s="17"/>
    </row>
    <row r="255" spans="1:12" x14ac:dyDescent="0.25">
      <c r="A255" s="16" t="s">
        <v>465</v>
      </c>
      <c r="B255" s="29" t="s">
        <v>1175</v>
      </c>
      <c r="C255" s="30" t="s">
        <v>1262</v>
      </c>
      <c r="D255" s="2" t="s">
        <v>159</v>
      </c>
      <c r="E255" s="2" t="s">
        <v>65</v>
      </c>
      <c r="F255" s="3" t="s">
        <v>12</v>
      </c>
      <c r="G255" s="3" t="s">
        <v>13</v>
      </c>
      <c r="H255" s="7">
        <v>7.4</v>
      </c>
      <c r="I255" s="5" t="s">
        <v>22</v>
      </c>
      <c r="J255" s="5" t="s">
        <v>20</v>
      </c>
      <c r="K255" s="31" t="s">
        <v>16</v>
      </c>
      <c r="L255" s="17"/>
    </row>
    <row r="256" spans="1:12" x14ac:dyDescent="0.25">
      <c r="A256" s="16" t="s">
        <v>466</v>
      </c>
      <c r="B256" s="29" t="s">
        <v>1175</v>
      </c>
      <c r="C256" s="30" t="s">
        <v>1263</v>
      </c>
      <c r="D256" s="2" t="s">
        <v>1264</v>
      </c>
      <c r="E256" s="2" t="s">
        <v>146</v>
      </c>
      <c r="F256" s="3" t="s">
        <v>19</v>
      </c>
      <c r="G256" s="3" t="s">
        <v>13</v>
      </c>
      <c r="H256" s="7">
        <v>6.1</v>
      </c>
      <c r="I256" s="5" t="s">
        <v>14</v>
      </c>
      <c r="J256" s="5" t="s">
        <v>14</v>
      </c>
      <c r="K256" s="31" t="s">
        <v>16</v>
      </c>
      <c r="L256" s="17"/>
    </row>
    <row r="257" spans="1:12" x14ac:dyDescent="0.25">
      <c r="A257" s="16" t="s">
        <v>467</v>
      </c>
      <c r="B257" s="29" t="s">
        <v>1175</v>
      </c>
      <c r="C257" s="30" t="s">
        <v>1265</v>
      </c>
      <c r="D257" s="2" t="s">
        <v>165</v>
      </c>
      <c r="E257" s="2" t="s">
        <v>68</v>
      </c>
      <c r="F257" s="3" t="s">
        <v>12</v>
      </c>
      <c r="G257" s="3" t="s">
        <v>13</v>
      </c>
      <c r="H257" s="7">
        <v>6.8</v>
      </c>
      <c r="I257" s="5" t="s">
        <v>14</v>
      </c>
      <c r="J257" s="5" t="s">
        <v>22</v>
      </c>
      <c r="K257" s="31" t="s">
        <v>16</v>
      </c>
      <c r="L257" s="17"/>
    </row>
    <row r="258" spans="1:12" x14ac:dyDescent="0.25">
      <c r="A258" s="16" t="s">
        <v>468</v>
      </c>
      <c r="B258" s="29" t="s">
        <v>1175</v>
      </c>
      <c r="C258" s="30" t="s">
        <v>1266</v>
      </c>
      <c r="D258" s="2" t="s">
        <v>199</v>
      </c>
      <c r="E258" s="2" t="s">
        <v>1092</v>
      </c>
      <c r="F258" s="3" t="s">
        <v>19</v>
      </c>
      <c r="G258" s="3" t="s">
        <v>13</v>
      </c>
      <c r="H258" s="7">
        <v>7.5</v>
      </c>
      <c r="I258" s="5" t="s">
        <v>22</v>
      </c>
      <c r="J258" s="5" t="s">
        <v>22</v>
      </c>
      <c r="K258" s="31" t="s">
        <v>16</v>
      </c>
      <c r="L258" s="17"/>
    </row>
    <row r="259" spans="1:12" x14ac:dyDescent="0.25">
      <c r="A259" s="16" t="s">
        <v>469</v>
      </c>
      <c r="B259" s="29" t="s">
        <v>1175</v>
      </c>
      <c r="C259" s="30" t="s">
        <v>1267</v>
      </c>
      <c r="D259" s="2" t="s">
        <v>1268</v>
      </c>
      <c r="E259" s="2" t="s">
        <v>1269</v>
      </c>
      <c r="F259" s="3" t="s">
        <v>12</v>
      </c>
      <c r="G259" s="3" t="s">
        <v>13</v>
      </c>
      <c r="H259" s="7">
        <v>7.5</v>
      </c>
      <c r="I259" s="5" t="s">
        <v>22</v>
      </c>
      <c r="J259" s="5" t="s">
        <v>20</v>
      </c>
      <c r="K259" s="31" t="s">
        <v>16</v>
      </c>
      <c r="L259" s="17"/>
    </row>
    <row r="260" spans="1:12" x14ac:dyDescent="0.25">
      <c r="A260" s="16" t="s">
        <v>470</v>
      </c>
      <c r="B260" s="29" t="s">
        <v>1175</v>
      </c>
      <c r="C260" s="30" t="s">
        <v>1270</v>
      </c>
      <c r="D260" s="2" t="s">
        <v>1271</v>
      </c>
      <c r="E260" s="2" t="s">
        <v>980</v>
      </c>
      <c r="F260" s="3" t="s">
        <v>12</v>
      </c>
      <c r="G260" s="3" t="s">
        <v>13</v>
      </c>
      <c r="H260" s="7">
        <v>7.9</v>
      </c>
      <c r="I260" s="5" t="s">
        <v>22</v>
      </c>
      <c r="J260" s="5" t="s">
        <v>20</v>
      </c>
      <c r="K260" s="31" t="s">
        <v>16</v>
      </c>
      <c r="L260" s="17"/>
    </row>
    <row r="261" spans="1:12" x14ac:dyDescent="0.25">
      <c r="A261" s="16" t="s">
        <v>471</v>
      </c>
      <c r="B261" s="29" t="s">
        <v>1175</v>
      </c>
      <c r="C261" s="30" t="s">
        <v>1272</v>
      </c>
      <c r="D261" s="2" t="s">
        <v>1273</v>
      </c>
      <c r="E261" s="2" t="s">
        <v>1274</v>
      </c>
      <c r="F261" s="3" t="s">
        <v>12</v>
      </c>
      <c r="G261" s="3" t="s">
        <v>13</v>
      </c>
      <c r="H261" s="7">
        <v>7.2</v>
      </c>
      <c r="I261" s="5" t="s">
        <v>14</v>
      </c>
      <c r="J261" s="5" t="s">
        <v>22</v>
      </c>
      <c r="K261" s="31" t="s">
        <v>16</v>
      </c>
      <c r="L261" s="17"/>
    </row>
    <row r="262" spans="1:12" x14ac:dyDescent="0.25">
      <c r="A262" s="16" t="s">
        <v>472</v>
      </c>
      <c r="B262" s="29" t="s">
        <v>1175</v>
      </c>
      <c r="C262" s="30" t="s">
        <v>1275</v>
      </c>
      <c r="D262" s="2" t="s">
        <v>1276</v>
      </c>
      <c r="E262" s="2" t="s">
        <v>50</v>
      </c>
      <c r="F262" s="3" t="s">
        <v>12</v>
      </c>
      <c r="G262" s="3" t="s">
        <v>13</v>
      </c>
      <c r="H262" s="7">
        <v>8.1</v>
      </c>
      <c r="I262" s="5" t="s">
        <v>22</v>
      </c>
      <c r="J262" s="5" t="s">
        <v>20</v>
      </c>
      <c r="K262" s="31" t="s">
        <v>16</v>
      </c>
      <c r="L262" s="17"/>
    </row>
    <row r="263" spans="1:12" x14ac:dyDescent="0.25">
      <c r="A263" s="16" t="s">
        <v>473</v>
      </c>
      <c r="B263" s="29" t="s">
        <v>1175</v>
      </c>
      <c r="C263" s="30" t="s">
        <v>137</v>
      </c>
      <c r="D263" s="2" t="s">
        <v>138</v>
      </c>
      <c r="E263" s="2" t="s">
        <v>50</v>
      </c>
      <c r="F263" s="3" t="s">
        <v>12</v>
      </c>
      <c r="G263" s="3" t="s">
        <v>13</v>
      </c>
      <c r="H263" s="7">
        <v>6.4</v>
      </c>
      <c r="I263" s="5" t="s">
        <v>14</v>
      </c>
      <c r="J263" s="5" t="s">
        <v>22</v>
      </c>
      <c r="K263" s="31" t="s">
        <v>16</v>
      </c>
      <c r="L263" s="17"/>
    </row>
    <row r="264" spans="1:12" x14ac:dyDescent="0.25">
      <c r="A264" s="16" t="s">
        <v>474</v>
      </c>
      <c r="B264" s="26"/>
      <c r="C264" s="26"/>
      <c r="D264" s="33"/>
      <c r="E264" s="29"/>
      <c r="F264" s="26"/>
      <c r="G264" s="26"/>
      <c r="H264" s="26"/>
      <c r="I264" s="26"/>
      <c r="J264" s="26"/>
      <c r="K264" s="26"/>
      <c r="L264" s="17"/>
    </row>
    <row r="265" spans="1:12" x14ac:dyDescent="0.25">
      <c r="A265" s="16" t="s">
        <v>475</v>
      </c>
      <c r="B265" s="26"/>
      <c r="C265" s="26"/>
      <c r="D265" s="33"/>
      <c r="E265" s="29"/>
      <c r="F265" s="26"/>
      <c r="G265" s="26"/>
      <c r="H265" s="26"/>
      <c r="I265" s="26"/>
      <c r="J265" s="26"/>
      <c r="K265" s="26"/>
      <c r="L265" s="17"/>
    </row>
    <row r="266" spans="1:12" x14ac:dyDescent="0.25">
      <c r="A266" s="16" t="s">
        <v>476</v>
      </c>
      <c r="B266" s="16"/>
      <c r="C266" s="17"/>
      <c r="D266" s="18"/>
      <c r="E266" s="19"/>
      <c r="F266" s="17"/>
      <c r="G266" s="17"/>
      <c r="H266" s="17"/>
      <c r="I266" s="17"/>
      <c r="J266" s="17"/>
      <c r="K266" s="17"/>
      <c r="L266" s="17"/>
    </row>
    <row r="267" spans="1:12" x14ac:dyDescent="0.25">
      <c r="A267" s="16" t="s">
        <v>477</v>
      </c>
      <c r="B267" s="16"/>
      <c r="C267" s="21" t="s">
        <v>1957</v>
      </c>
      <c r="D267" s="22"/>
      <c r="E267" s="23"/>
      <c r="F267" s="21">
        <f>COUNTIF(F224:F265,"Nam")</f>
        <v>21</v>
      </c>
      <c r="G267" s="21"/>
      <c r="H267" s="21"/>
      <c r="I267" s="21"/>
      <c r="J267" s="17"/>
      <c r="K267" s="17"/>
      <c r="L267" s="17"/>
    </row>
    <row r="268" spans="1:12" x14ac:dyDescent="0.25">
      <c r="A268" s="16" t="s">
        <v>478</v>
      </c>
      <c r="B268" s="16"/>
      <c r="C268" s="21" t="s">
        <v>1958</v>
      </c>
      <c r="D268" s="24"/>
      <c r="E268" s="25"/>
      <c r="F268" s="21">
        <f>COUNTIF(F224:F266,"Nữ")</f>
        <v>19</v>
      </c>
      <c r="G268" s="21"/>
      <c r="H268" s="21"/>
      <c r="I268" s="21"/>
      <c r="J268" s="26"/>
      <c r="K268" s="26"/>
      <c r="L268" s="26"/>
    </row>
    <row r="269" spans="1:12" x14ac:dyDescent="0.25">
      <c r="A269" s="16" t="s">
        <v>479</v>
      </c>
      <c r="B269" s="16"/>
      <c r="C269" s="21" t="s">
        <v>1959</v>
      </c>
      <c r="D269" s="24"/>
      <c r="E269" s="25"/>
      <c r="F269" s="21"/>
      <c r="G269" s="21"/>
      <c r="H269" s="21">
        <f>SUM(H224:H266)</f>
        <v>300.99999999999994</v>
      </c>
      <c r="I269" s="21">
        <f>ROUND(H269/40,2)</f>
        <v>7.53</v>
      </c>
      <c r="J269" s="26"/>
      <c r="K269" s="26"/>
      <c r="L269" s="26"/>
    </row>
    <row r="270" spans="1:12" x14ac:dyDescent="0.25">
      <c r="A270" s="16" t="s">
        <v>480</v>
      </c>
      <c r="B270" s="27"/>
      <c r="C270" s="21" t="s">
        <v>1960</v>
      </c>
      <c r="D270" s="28"/>
      <c r="E270" s="23"/>
      <c r="F270" s="21"/>
      <c r="G270" s="21">
        <f>COUNTIF(I224:I266,"G")</f>
        <v>6</v>
      </c>
      <c r="H270" s="21">
        <f>COUNTIF(I224:I266,"K")</f>
        <v>23</v>
      </c>
      <c r="I270" s="21">
        <f>COUNTIF(I224:I266,"Tb")</f>
        <v>11</v>
      </c>
      <c r="J270" s="17"/>
      <c r="K270" s="17"/>
      <c r="L270" s="17"/>
    </row>
    <row r="271" spans="1:12" x14ac:dyDescent="0.25">
      <c r="A271" s="16" t="s">
        <v>481</v>
      </c>
      <c r="B271" s="27"/>
      <c r="C271" s="21" t="s">
        <v>1961</v>
      </c>
      <c r="D271" s="28" t="s">
        <v>17</v>
      </c>
      <c r="E271" s="23" t="s">
        <v>17</v>
      </c>
      <c r="F271" s="21"/>
      <c r="G271" s="21">
        <f>COUNTIF(J224:J267,"T")</f>
        <v>22</v>
      </c>
      <c r="H271" s="21">
        <f>COUNTIF(J224:J267,"K")</f>
        <v>13</v>
      </c>
      <c r="I271" s="21">
        <f>COUNTIF(J224:J267,"Tb")</f>
        <v>5</v>
      </c>
      <c r="J271" s="17"/>
      <c r="K271" s="17"/>
      <c r="L271" s="17"/>
    </row>
    <row r="272" spans="1:12" s="40" customFormat="1" ht="18.75" x14ac:dyDescent="0.3">
      <c r="A272" s="39" t="s">
        <v>1950</v>
      </c>
      <c r="D272" s="41"/>
      <c r="E272" s="42"/>
    </row>
    <row r="273" spans="1:12" s="40" customFormat="1" ht="18.75" x14ac:dyDescent="0.3">
      <c r="A273" s="51" t="s">
        <v>1951</v>
      </c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</row>
    <row r="274" spans="1:12" s="40" customFormat="1" ht="18.75" x14ac:dyDescent="0.3">
      <c r="A274" s="40" t="s">
        <v>1935</v>
      </c>
      <c r="C274" s="39" t="s">
        <v>1983</v>
      </c>
      <c r="D274" s="41"/>
      <c r="E274" s="42"/>
    </row>
    <row r="275" spans="1:12" x14ac:dyDescent="0.25">
      <c r="A275" s="46" t="s">
        <v>1949</v>
      </c>
      <c r="B275" s="46" t="s">
        <v>0</v>
      </c>
      <c r="C275" s="45" t="s">
        <v>1</v>
      </c>
      <c r="D275" s="47" t="s">
        <v>2</v>
      </c>
      <c r="E275" s="43" t="s">
        <v>3</v>
      </c>
      <c r="F275" s="43" t="s">
        <v>4</v>
      </c>
      <c r="G275" s="43" t="s">
        <v>5</v>
      </c>
      <c r="H275" s="49" t="s">
        <v>6</v>
      </c>
      <c r="I275" s="49" t="s">
        <v>7</v>
      </c>
      <c r="J275" s="49" t="s">
        <v>8</v>
      </c>
      <c r="K275" s="43" t="s">
        <v>9</v>
      </c>
      <c r="L275" s="43" t="s">
        <v>10</v>
      </c>
    </row>
    <row r="276" spans="1:12" x14ac:dyDescent="0.25">
      <c r="A276" s="46"/>
      <c r="B276" s="46"/>
      <c r="C276" s="45"/>
      <c r="D276" s="48"/>
      <c r="E276" s="44"/>
      <c r="F276" s="44"/>
      <c r="G276" s="44"/>
      <c r="H276" s="50"/>
      <c r="I276" s="50"/>
      <c r="J276" s="50"/>
      <c r="K276" s="44"/>
      <c r="L276" s="44"/>
    </row>
    <row r="277" spans="1:12" x14ac:dyDescent="0.25">
      <c r="A277" s="16" t="s">
        <v>482</v>
      </c>
      <c r="B277" s="29" t="s">
        <v>1179</v>
      </c>
      <c r="C277" s="30" t="s">
        <v>203</v>
      </c>
      <c r="D277" s="2" t="s">
        <v>195</v>
      </c>
      <c r="E277" s="2" t="s">
        <v>102</v>
      </c>
      <c r="F277" s="3" t="s">
        <v>19</v>
      </c>
      <c r="G277" s="3" t="s">
        <v>13</v>
      </c>
      <c r="H277" s="7">
        <v>7.3</v>
      </c>
      <c r="I277" s="5" t="s">
        <v>22</v>
      </c>
      <c r="J277" s="5" t="s">
        <v>20</v>
      </c>
      <c r="K277" s="31" t="s">
        <v>16</v>
      </c>
      <c r="L277" s="17"/>
    </row>
    <row r="278" spans="1:12" x14ac:dyDescent="0.25">
      <c r="A278" s="16" t="s">
        <v>483</v>
      </c>
      <c r="B278" s="29" t="s">
        <v>1179</v>
      </c>
      <c r="C278" s="30" t="s">
        <v>1281</v>
      </c>
      <c r="D278" s="2" t="s">
        <v>1282</v>
      </c>
      <c r="E278" s="2" t="s">
        <v>11</v>
      </c>
      <c r="F278" s="3" t="s">
        <v>12</v>
      </c>
      <c r="G278" s="3" t="s">
        <v>13</v>
      </c>
      <c r="H278" s="7">
        <v>7.4</v>
      </c>
      <c r="I278" s="5" t="s">
        <v>22</v>
      </c>
      <c r="J278" s="5" t="s">
        <v>20</v>
      </c>
      <c r="K278" s="31" t="s">
        <v>16</v>
      </c>
      <c r="L278" s="17"/>
    </row>
    <row r="279" spans="1:12" x14ac:dyDescent="0.25">
      <c r="A279" s="16" t="s">
        <v>484</v>
      </c>
      <c r="B279" s="29" t="s">
        <v>1179</v>
      </c>
      <c r="C279" s="30" t="s">
        <v>1283</v>
      </c>
      <c r="D279" s="2" t="s">
        <v>195</v>
      </c>
      <c r="E279" s="2" t="s">
        <v>18</v>
      </c>
      <c r="F279" s="3" t="s">
        <v>19</v>
      </c>
      <c r="G279" s="3" t="s">
        <v>13</v>
      </c>
      <c r="H279" s="7">
        <v>8.3000000000000007</v>
      </c>
      <c r="I279" s="5" t="s">
        <v>24</v>
      </c>
      <c r="J279" s="5" t="s">
        <v>20</v>
      </c>
      <c r="K279" s="31" t="s">
        <v>16</v>
      </c>
      <c r="L279" s="17"/>
    </row>
    <row r="280" spans="1:12" x14ac:dyDescent="0.25">
      <c r="A280" s="16" t="s">
        <v>485</v>
      </c>
      <c r="B280" s="29" t="s">
        <v>1179</v>
      </c>
      <c r="C280" s="30" t="s">
        <v>213</v>
      </c>
      <c r="D280" s="2" t="s">
        <v>136</v>
      </c>
      <c r="E280" s="2" t="s">
        <v>156</v>
      </c>
      <c r="F280" s="3" t="s">
        <v>19</v>
      </c>
      <c r="G280" s="3" t="s">
        <v>13</v>
      </c>
      <c r="H280" s="7">
        <v>8.1</v>
      </c>
      <c r="I280" s="5" t="s">
        <v>24</v>
      </c>
      <c r="J280" s="5" t="s">
        <v>20</v>
      </c>
      <c r="K280" s="31" t="s">
        <v>16</v>
      </c>
      <c r="L280" s="17"/>
    </row>
    <row r="281" spans="1:12" x14ac:dyDescent="0.25">
      <c r="A281" s="16" t="s">
        <v>486</v>
      </c>
      <c r="B281" s="29" t="s">
        <v>1179</v>
      </c>
      <c r="C281" s="30" t="s">
        <v>1284</v>
      </c>
      <c r="D281" s="2" t="s">
        <v>241</v>
      </c>
      <c r="E281" s="2" t="s">
        <v>23</v>
      </c>
      <c r="F281" s="3" t="s">
        <v>19</v>
      </c>
      <c r="G281" s="3" t="s">
        <v>13</v>
      </c>
      <c r="H281" s="7">
        <v>8.1</v>
      </c>
      <c r="I281" s="5" t="s">
        <v>24</v>
      </c>
      <c r="J281" s="5" t="s">
        <v>20</v>
      </c>
      <c r="K281" s="31" t="s">
        <v>16</v>
      </c>
      <c r="L281" s="17"/>
    </row>
    <row r="282" spans="1:12" x14ac:dyDescent="0.25">
      <c r="A282" s="16" t="s">
        <v>487</v>
      </c>
      <c r="B282" s="29" t="s">
        <v>1179</v>
      </c>
      <c r="C282" s="30" t="s">
        <v>1285</v>
      </c>
      <c r="D282" s="2" t="s">
        <v>178</v>
      </c>
      <c r="E282" s="2" t="s">
        <v>141</v>
      </c>
      <c r="F282" s="3" t="s">
        <v>12</v>
      </c>
      <c r="G282" s="3" t="s">
        <v>13</v>
      </c>
      <c r="H282" s="7">
        <v>7.1</v>
      </c>
      <c r="I282" s="5" t="s">
        <v>22</v>
      </c>
      <c r="J282" s="5" t="s">
        <v>20</v>
      </c>
      <c r="K282" s="31" t="s">
        <v>16</v>
      </c>
      <c r="L282" s="17"/>
    </row>
    <row r="283" spans="1:12" x14ac:dyDescent="0.25">
      <c r="A283" s="16" t="s">
        <v>488</v>
      </c>
      <c r="B283" s="29" t="s">
        <v>1179</v>
      </c>
      <c r="C283" s="30" t="s">
        <v>1286</v>
      </c>
      <c r="D283" s="2" t="s">
        <v>1287</v>
      </c>
      <c r="E283" s="2" t="s">
        <v>80</v>
      </c>
      <c r="F283" s="3" t="s">
        <v>19</v>
      </c>
      <c r="G283" s="3" t="s">
        <v>13</v>
      </c>
      <c r="H283" s="7">
        <v>7.6</v>
      </c>
      <c r="I283" s="5" t="s">
        <v>22</v>
      </c>
      <c r="J283" s="5" t="s">
        <v>20</v>
      </c>
      <c r="K283" s="31" t="s">
        <v>16</v>
      </c>
      <c r="L283" s="17"/>
    </row>
    <row r="284" spans="1:12" x14ac:dyDescent="0.25">
      <c r="A284" s="16" t="s">
        <v>489</v>
      </c>
      <c r="B284" s="29" t="s">
        <v>1179</v>
      </c>
      <c r="C284" s="30" t="s">
        <v>1288</v>
      </c>
      <c r="D284" s="2" t="s">
        <v>1289</v>
      </c>
      <c r="E284" s="2" t="s">
        <v>1223</v>
      </c>
      <c r="F284" s="3" t="s">
        <v>12</v>
      </c>
      <c r="G284" s="3" t="s">
        <v>13</v>
      </c>
      <c r="H284" s="7">
        <v>8.5</v>
      </c>
      <c r="I284" s="5" t="s">
        <v>24</v>
      </c>
      <c r="J284" s="5" t="s">
        <v>20</v>
      </c>
      <c r="K284" s="31" t="s">
        <v>16</v>
      </c>
      <c r="L284" s="17"/>
    </row>
    <row r="285" spans="1:12" x14ac:dyDescent="0.25">
      <c r="A285" s="16" t="s">
        <v>490</v>
      </c>
      <c r="B285" s="29" t="s">
        <v>1179</v>
      </c>
      <c r="C285" s="30" t="s">
        <v>1290</v>
      </c>
      <c r="D285" s="2" t="s">
        <v>1291</v>
      </c>
      <c r="E285" s="2" t="s">
        <v>90</v>
      </c>
      <c r="F285" s="3" t="s">
        <v>19</v>
      </c>
      <c r="G285" s="3" t="s">
        <v>13</v>
      </c>
      <c r="H285" s="7">
        <v>7.7</v>
      </c>
      <c r="I285" s="5" t="s">
        <v>22</v>
      </c>
      <c r="J285" s="5" t="s">
        <v>20</v>
      </c>
      <c r="K285" s="31" t="s">
        <v>16</v>
      </c>
      <c r="L285" s="17"/>
    </row>
    <row r="286" spans="1:12" x14ac:dyDescent="0.25">
      <c r="A286" s="16" t="s">
        <v>491</v>
      </c>
      <c r="B286" s="29" t="s">
        <v>1179</v>
      </c>
      <c r="C286" s="30" t="s">
        <v>1292</v>
      </c>
      <c r="D286" s="2" t="s">
        <v>1293</v>
      </c>
      <c r="E286" s="2" t="s">
        <v>29</v>
      </c>
      <c r="F286" s="3" t="s">
        <v>19</v>
      </c>
      <c r="G286" s="3" t="s">
        <v>13</v>
      </c>
      <c r="H286" s="7">
        <v>8</v>
      </c>
      <c r="I286" s="5" t="s">
        <v>22</v>
      </c>
      <c r="J286" s="5" t="s">
        <v>20</v>
      </c>
      <c r="K286" s="31" t="s">
        <v>16</v>
      </c>
      <c r="L286" s="17"/>
    </row>
    <row r="287" spans="1:12" x14ac:dyDescent="0.25">
      <c r="A287" s="16" t="s">
        <v>492</v>
      </c>
      <c r="B287" s="29" t="s">
        <v>1179</v>
      </c>
      <c r="C287" s="30" t="s">
        <v>936</v>
      </c>
      <c r="D287" s="2" t="s">
        <v>144</v>
      </c>
      <c r="E287" s="2" t="s">
        <v>91</v>
      </c>
      <c r="F287" s="3" t="s">
        <v>19</v>
      </c>
      <c r="G287" s="3" t="s">
        <v>13</v>
      </c>
      <c r="H287" s="7">
        <v>7</v>
      </c>
      <c r="I287" s="5" t="s">
        <v>14</v>
      </c>
      <c r="J287" s="5" t="s">
        <v>20</v>
      </c>
      <c r="K287" s="31" t="s">
        <v>16</v>
      </c>
      <c r="L287" s="37"/>
    </row>
    <row r="288" spans="1:12" x14ac:dyDescent="0.25">
      <c r="A288" s="16" t="s">
        <v>493</v>
      </c>
      <c r="B288" s="29" t="s">
        <v>1179</v>
      </c>
      <c r="C288" s="30" t="s">
        <v>1294</v>
      </c>
      <c r="D288" s="2" t="s">
        <v>1295</v>
      </c>
      <c r="E288" s="2" t="s">
        <v>1296</v>
      </c>
      <c r="F288" s="3" t="s">
        <v>19</v>
      </c>
      <c r="G288" s="3" t="s">
        <v>13</v>
      </c>
      <c r="H288" s="7">
        <v>8.1</v>
      </c>
      <c r="I288" s="5" t="s">
        <v>24</v>
      </c>
      <c r="J288" s="5" t="s">
        <v>20</v>
      </c>
      <c r="K288" s="31" t="s">
        <v>16</v>
      </c>
      <c r="L288" s="17"/>
    </row>
    <row r="289" spans="1:12" x14ac:dyDescent="0.25">
      <c r="A289" s="16" t="s">
        <v>494</v>
      </c>
      <c r="B289" s="29" t="s">
        <v>1179</v>
      </c>
      <c r="C289" s="30" t="s">
        <v>1297</v>
      </c>
      <c r="D289" s="2" t="s">
        <v>134</v>
      </c>
      <c r="E289" s="2" t="s">
        <v>55</v>
      </c>
      <c r="F289" s="3" t="s">
        <v>19</v>
      </c>
      <c r="G289" s="3" t="s">
        <v>13</v>
      </c>
      <c r="H289" s="7">
        <v>7.5</v>
      </c>
      <c r="I289" s="5" t="s">
        <v>22</v>
      </c>
      <c r="J289" s="5" t="s">
        <v>20</v>
      </c>
      <c r="K289" s="31" t="s">
        <v>16</v>
      </c>
      <c r="L289" s="17"/>
    </row>
    <row r="290" spans="1:12" x14ac:dyDescent="0.25">
      <c r="A290" s="16" t="s">
        <v>495</v>
      </c>
      <c r="B290" s="29" t="s">
        <v>1179</v>
      </c>
      <c r="C290" s="30" t="s">
        <v>1298</v>
      </c>
      <c r="D290" s="2" t="s">
        <v>1299</v>
      </c>
      <c r="E290" s="2" t="s">
        <v>1300</v>
      </c>
      <c r="F290" s="3" t="s">
        <v>19</v>
      </c>
      <c r="G290" s="3" t="s">
        <v>13</v>
      </c>
      <c r="H290" s="7">
        <v>8.3000000000000007</v>
      </c>
      <c r="I290" s="5" t="s">
        <v>24</v>
      </c>
      <c r="J290" s="5" t="s">
        <v>20</v>
      </c>
      <c r="K290" s="31" t="s">
        <v>16</v>
      </c>
      <c r="L290" s="17"/>
    </row>
    <row r="291" spans="1:12" x14ac:dyDescent="0.25">
      <c r="A291" s="16" t="s">
        <v>496</v>
      </c>
      <c r="B291" s="29" t="s">
        <v>1179</v>
      </c>
      <c r="C291" s="30" t="s">
        <v>1301</v>
      </c>
      <c r="D291" s="2" t="s">
        <v>1302</v>
      </c>
      <c r="E291" s="2" t="s">
        <v>31</v>
      </c>
      <c r="F291" s="3" t="s">
        <v>12</v>
      </c>
      <c r="G291" s="3" t="s">
        <v>13</v>
      </c>
      <c r="H291" s="7">
        <v>7.7</v>
      </c>
      <c r="I291" s="5" t="s">
        <v>22</v>
      </c>
      <c r="J291" s="5" t="s">
        <v>20</v>
      </c>
      <c r="K291" s="31" t="s">
        <v>16</v>
      </c>
      <c r="L291" s="17"/>
    </row>
    <row r="292" spans="1:12" x14ac:dyDescent="0.25">
      <c r="A292" s="16" t="s">
        <v>497</v>
      </c>
      <c r="B292" s="29" t="s">
        <v>1179</v>
      </c>
      <c r="C292" s="30" t="s">
        <v>1303</v>
      </c>
      <c r="D292" s="2" t="s">
        <v>1053</v>
      </c>
      <c r="E292" s="2" t="s">
        <v>31</v>
      </c>
      <c r="F292" s="3" t="s">
        <v>12</v>
      </c>
      <c r="G292" s="3" t="s">
        <v>2003</v>
      </c>
      <c r="H292" s="7">
        <v>8.5</v>
      </c>
      <c r="I292" s="5" t="s">
        <v>24</v>
      </c>
      <c r="J292" s="5" t="s">
        <v>20</v>
      </c>
      <c r="K292" s="31" t="s">
        <v>16</v>
      </c>
      <c r="L292" s="17"/>
    </row>
    <row r="293" spans="1:12" x14ac:dyDescent="0.25">
      <c r="A293" s="16" t="s">
        <v>498</v>
      </c>
      <c r="B293" s="29" t="s">
        <v>1179</v>
      </c>
      <c r="C293" s="30" t="s">
        <v>1304</v>
      </c>
      <c r="D293" s="2" t="s">
        <v>1305</v>
      </c>
      <c r="E293" s="2" t="s">
        <v>56</v>
      </c>
      <c r="F293" s="3" t="s">
        <v>19</v>
      </c>
      <c r="G293" s="3" t="s">
        <v>13</v>
      </c>
      <c r="H293" s="7">
        <v>7.3</v>
      </c>
      <c r="I293" s="5" t="s">
        <v>22</v>
      </c>
      <c r="J293" s="5" t="s">
        <v>20</v>
      </c>
      <c r="K293" s="31" t="s">
        <v>16</v>
      </c>
      <c r="L293" s="17"/>
    </row>
    <row r="294" spans="1:12" x14ac:dyDescent="0.25">
      <c r="A294" s="16" t="s">
        <v>499</v>
      </c>
      <c r="B294" s="29" t="s">
        <v>1179</v>
      </c>
      <c r="C294" s="30" t="s">
        <v>1306</v>
      </c>
      <c r="D294" s="2" t="s">
        <v>1307</v>
      </c>
      <c r="E294" s="2" t="s">
        <v>57</v>
      </c>
      <c r="F294" s="3" t="s">
        <v>19</v>
      </c>
      <c r="G294" s="3" t="s">
        <v>13</v>
      </c>
      <c r="H294" s="7">
        <v>7.4</v>
      </c>
      <c r="I294" s="5" t="s">
        <v>22</v>
      </c>
      <c r="J294" s="5" t="s">
        <v>20</v>
      </c>
      <c r="K294" s="31" t="s">
        <v>16</v>
      </c>
      <c r="L294" s="17"/>
    </row>
    <row r="295" spans="1:12" x14ac:dyDescent="0.25">
      <c r="A295" s="16" t="s">
        <v>500</v>
      </c>
      <c r="B295" s="29" t="s">
        <v>1179</v>
      </c>
      <c r="C295" s="30" t="s">
        <v>1308</v>
      </c>
      <c r="D295" s="2" t="s">
        <v>1309</v>
      </c>
      <c r="E295" s="2" t="s">
        <v>57</v>
      </c>
      <c r="F295" s="3" t="s">
        <v>19</v>
      </c>
      <c r="G295" s="3" t="s">
        <v>13</v>
      </c>
      <c r="H295" s="7">
        <v>7.5</v>
      </c>
      <c r="I295" s="5" t="s">
        <v>22</v>
      </c>
      <c r="J295" s="5" t="s">
        <v>20</v>
      </c>
      <c r="K295" s="31" t="s">
        <v>16</v>
      </c>
      <c r="L295" s="17"/>
    </row>
    <row r="296" spans="1:12" x14ac:dyDescent="0.25">
      <c r="A296" s="16" t="s">
        <v>501</v>
      </c>
      <c r="B296" s="29" t="s">
        <v>1179</v>
      </c>
      <c r="C296" s="30" t="s">
        <v>1310</v>
      </c>
      <c r="D296" s="2" t="s">
        <v>1311</v>
      </c>
      <c r="E296" s="2" t="s">
        <v>110</v>
      </c>
      <c r="F296" s="3" t="s">
        <v>12</v>
      </c>
      <c r="G296" s="3" t="s">
        <v>13</v>
      </c>
      <c r="H296" s="7">
        <v>8.6</v>
      </c>
      <c r="I296" s="5" t="s">
        <v>24</v>
      </c>
      <c r="J296" s="5" t="s">
        <v>20</v>
      </c>
      <c r="K296" s="31" t="s">
        <v>16</v>
      </c>
      <c r="L296" s="17"/>
    </row>
    <row r="297" spans="1:12" x14ac:dyDescent="0.25">
      <c r="A297" s="16" t="s">
        <v>502</v>
      </c>
      <c r="B297" s="29" t="s">
        <v>1179</v>
      </c>
      <c r="C297" s="30" t="s">
        <v>187</v>
      </c>
      <c r="D297" s="2" t="s">
        <v>136</v>
      </c>
      <c r="E297" s="2" t="s">
        <v>19</v>
      </c>
      <c r="F297" s="3" t="s">
        <v>19</v>
      </c>
      <c r="G297" s="3" t="s">
        <v>13</v>
      </c>
      <c r="H297" s="7">
        <v>6.7</v>
      </c>
      <c r="I297" s="5" t="s">
        <v>14</v>
      </c>
      <c r="J297" s="5" t="s">
        <v>20</v>
      </c>
      <c r="K297" s="31" t="s">
        <v>16</v>
      </c>
      <c r="L297" s="17"/>
    </row>
    <row r="298" spans="1:12" x14ac:dyDescent="0.25">
      <c r="A298" s="16" t="s">
        <v>503</v>
      </c>
      <c r="B298" s="29" t="s">
        <v>1179</v>
      </c>
      <c r="C298" s="30" t="s">
        <v>1312</v>
      </c>
      <c r="D298" s="2" t="s">
        <v>1313</v>
      </c>
      <c r="E298" s="2" t="s">
        <v>19</v>
      </c>
      <c r="F298" s="3" t="s">
        <v>19</v>
      </c>
      <c r="G298" s="3" t="s">
        <v>13</v>
      </c>
      <c r="H298" s="7">
        <v>7.9</v>
      </c>
      <c r="I298" s="5" t="s">
        <v>22</v>
      </c>
      <c r="J298" s="5" t="s">
        <v>20</v>
      </c>
      <c r="K298" s="31" t="s">
        <v>16</v>
      </c>
      <c r="L298" s="17"/>
    </row>
    <row r="299" spans="1:12" x14ac:dyDescent="0.25">
      <c r="A299" s="16" t="s">
        <v>504</v>
      </c>
      <c r="B299" s="29" t="s">
        <v>1179</v>
      </c>
      <c r="C299" s="30" t="s">
        <v>1314</v>
      </c>
      <c r="D299" s="2" t="s">
        <v>1315</v>
      </c>
      <c r="E299" s="2" t="s">
        <v>123</v>
      </c>
      <c r="F299" s="3" t="s">
        <v>12</v>
      </c>
      <c r="G299" s="3" t="s">
        <v>13</v>
      </c>
      <c r="H299" s="7">
        <v>8.3000000000000007</v>
      </c>
      <c r="I299" s="5" t="s">
        <v>22</v>
      </c>
      <c r="J299" s="5" t="s">
        <v>20</v>
      </c>
      <c r="K299" s="31" t="s">
        <v>16</v>
      </c>
      <c r="L299" s="17"/>
    </row>
    <row r="300" spans="1:12" x14ac:dyDescent="0.25">
      <c r="A300" s="16" t="s">
        <v>505</v>
      </c>
      <c r="B300" s="29" t="s">
        <v>1179</v>
      </c>
      <c r="C300" s="30" t="s">
        <v>1316</v>
      </c>
      <c r="D300" s="2" t="s">
        <v>916</v>
      </c>
      <c r="E300" s="2" t="s">
        <v>33</v>
      </c>
      <c r="F300" s="3" t="s">
        <v>12</v>
      </c>
      <c r="G300" s="3" t="s">
        <v>13</v>
      </c>
      <c r="H300" s="7">
        <v>8.3000000000000007</v>
      </c>
      <c r="I300" s="5" t="s">
        <v>22</v>
      </c>
      <c r="J300" s="5" t="s">
        <v>20</v>
      </c>
      <c r="K300" s="31" t="s">
        <v>16</v>
      </c>
      <c r="L300" s="17"/>
    </row>
    <row r="301" spans="1:12" x14ac:dyDescent="0.25">
      <c r="A301" s="16" t="s">
        <v>506</v>
      </c>
      <c r="B301" s="29" t="s">
        <v>1179</v>
      </c>
      <c r="C301" s="30" t="s">
        <v>1317</v>
      </c>
      <c r="D301" s="2" t="s">
        <v>185</v>
      </c>
      <c r="E301" s="2" t="s">
        <v>163</v>
      </c>
      <c r="F301" s="3" t="s">
        <v>19</v>
      </c>
      <c r="G301" s="3" t="s">
        <v>13</v>
      </c>
      <c r="H301" s="7">
        <v>7.5</v>
      </c>
      <c r="I301" s="5" t="s">
        <v>22</v>
      </c>
      <c r="J301" s="5" t="s">
        <v>20</v>
      </c>
      <c r="K301" s="31" t="s">
        <v>16</v>
      </c>
      <c r="L301" s="17"/>
    </row>
    <row r="302" spans="1:12" x14ac:dyDescent="0.25">
      <c r="A302" s="16" t="s">
        <v>507</v>
      </c>
      <c r="B302" s="29" t="s">
        <v>1179</v>
      </c>
      <c r="C302" s="30" t="s">
        <v>1318</v>
      </c>
      <c r="D302" s="2" t="s">
        <v>1319</v>
      </c>
      <c r="E302" s="2" t="s">
        <v>94</v>
      </c>
      <c r="F302" s="3" t="s">
        <v>19</v>
      </c>
      <c r="G302" s="3" t="s">
        <v>13</v>
      </c>
      <c r="H302" s="7">
        <v>8.8000000000000007</v>
      </c>
      <c r="I302" s="5" t="s">
        <v>24</v>
      </c>
      <c r="J302" s="5" t="s">
        <v>20</v>
      </c>
      <c r="K302" s="31" t="s">
        <v>16</v>
      </c>
      <c r="L302" s="17"/>
    </row>
    <row r="303" spans="1:12" x14ac:dyDescent="0.25">
      <c r="A303" s="16" t="s">
        <v>508</v>
      </c>
      <c r="B303" s="29" t="s">
        <v>1179</v>
      </c>
      <c r="C303" s="30" t="s">
        <v>1320</v>
      </c>
      <c r="D303" s="2" t="s">
        <v>1321</v>
      </c>
      <c r="E303" s="2" t="s">
        <v>94</v>
      </c>
      <c r="F303" s="3" t="s">
        <v>19</v>
      </c>
      <c r="G303" s="3" t="s">
        <v>13</v>
      </c>
      <c r="H303" s="7">
        <v>7.9</v>
      </c>
      <c r="I303" s="5" t="s">
        <v>22</v>
      </c>
      <c r="J303" s="5" t="s">
        <v>20</v>
      </c>
      <c r="K303" s="31" t="s">
        <v>16</v>
      </c>
      <c r="L303" s="17"/>
    </row>
    <row r="304" spans="1:12" x14ac:dyDescent="0.25">
      <c r="A304" s="16" t="s">
        <v>509</v>
      </c>
      <c r="B304" s="29" t="s">
        <v>1179</v>
      </c>
      <c r="C304" s="30" t="s">
        <v>1322</v>
      </c>
      <c r="D304" s="2" t="s">
        <v>124</v>
      </c>
      <c r="E304" s="2" t="s">
        <v>59</v>
      </c>
      <c r="F304" s="3" t="s">
        <v>12</v>
      </c>
      <c r="G304" s="3" t="s">
        <v>13</v>
      </c>
      <c r="H304" s="7">
        <v>7.8</v>
      </c>
      <c r="I304" s="5" t="s">
        <v>22</v>
      </c>
      <c r="J304" s="5" t="s">
        <v>20</v>
      </c>
      <c r="K304" s="31" t="s">
        <v>16</v>
      </c>
      <c r="L304" s="17"/>
    </row>
    <row r="305" spans="1:12" x14ac:dyDescent="0.25">
      <c r="A305" s="16" t="s">
        <v>510</v>
      </c>
      <c r="B305" s="29" t="s">
        <v>1179</v>
      </c>
      <c r="C305" s="30" t="s">
        <v>1323</v>
      </c>
      <c r="D305" s="2" t="s">
        <v>1324</v>
      </c>
      <c r="E305" s="2" t="s">
        <v>59</v>
      </c>
      <c r="F305" s="3" t="s">
        <v>12</v>
      </c>
      <c r="G305" s="3" t="s">
        <v>13</v>
      </c>
      <c r="H305" s="7">
        <v>8.5</v>
      </c>
      <c r="I305" s="5" t="s">
        <v>24</v>
      </c>
      <c r="J305" s="5" t="s">
        <v>20</v>
      </c>
      <c r="K305" s="31" t="s">
        <v>16</v>
      </c>
      <c r="L305" s="17"/>
    </row>
    <row r="306" spans="1:12" x14ac:dyDescent="0.25">
      <c r="A306" s="16" t="s">
        <v>511</v>
      </c>
      <c r="B306" s="29" t="s">
        <v>1179</v>
      </c>
      <c r="C306" s="30" t="s">
        <v>34</v>
      </c>
      <c r="D306" s="2" t="s">
        <v>35</v>
      </c>
      <c r="E306" s="2" t="s">
        <v>36</v>
      </c>
      <c r="F306" s="3" t="s">
        <v>19</v>
      </c>
      <c r="G306" s="3" t="s">
        <v>13</v>
      </c>
      <c r="H306" s="7">
        <v>6.6</v>
      </c>
      <c r="I306" s="5" t="s">
        <v>14</v>
      </c>
      <c r="J306" s="5" t="s">
        <v>20</v>
      </c>
      <c r="K306" s="31" t="s">
        <v>16</v>
      </c>
      <c r="L306" s="17"/>
    </row>
    <row r="307" spans="1:12" x14ac:dyDescent="0.25">
      <c r="A307" s="16" t="s">
        <v>512</v>
      </c>
      <c r="B307" s="29" t="s">
        <v>1179</v>
      </c>
      <c r="C307" s="30" t="s">
        <v>1325</v>
      </c>
      <c r="D307" s="2" t="s">
        <v>1326</v>
      </c>
      <c r="E307" s="2" t="s">
        <v>60</v>
      </c>
      <c r="F307" s="3" t="s">
        <v>12</v>
      </c>
      <c r="G307" s="3" t="s">
        <v>13</v>
      </c>
      <c r="H307" s="7">
        <v>7.8</v>
      </c>
      <c r="I307" s="5" t="s">
        <v>22</v>
      </c>
      <c r="J307" s="5" t="s">
        <v>20</v>
      </c>
      <c r="K307" s="31" t="s">
        <v>16</v>
      </c>
      <c r="L307" s="17"/>
    </row>
    <row r="308" spans="1:12" x14ac:dyDescent="0.25">
      <c r="A308" s="16" t="s">
        <v>513</v>
      </c>
      <c r="B308" s="29" t="s">
        <v>1179</v>
      </c>
      <c r="C308" s="30" t="s">
        <v>1327</v>
      </c>
      <c r="D308" s="2" t="s">
        <v>1328</v>
      </c>
      <c r="E308" s="2" t="s">
        <v>38</v>
      </c>
      <c r="F308" s="3" t="s">
        <v>12</v>
      </c>
      <c r="G308" s="3" t="s">
        <v>13</v>
      </c>
      <c r="H308" s="7">
        <v>7.2</v>
      </c>
      <c r="I308" s="5" t="s">
        <v>22</v>
      </c>
      <c r="J308" s="5" t="s">
        <v>20</v>
      </c>
      <c r="K308" s="31" t="s">
        <v>16</v>
      </c>
      <c r="L308" s="17"/>
    </row>
    <row r="309" spans="1:12" x14ac:dyDescent="0.25">
      <c r="A309" s="16" t="s">
        <v>514</v>
      </c>
      <c r="B309" s="29" t="s">
        <v>1179</v>
      </c>
      <c r="C309" s="30" t="s">
        <v>1329</v>
      </c>
      <c r="D309" s="2" t="s">
        <v>1330</v>
      </c>
      <c r="E309" s="2" t="s">
        <v>38</v>
      </c>
      <c r="F309" s="3" t="s">
        <v>12</v>
      </c>
      <c r="G309" s="3" t="s">
        <v>13</v>
      </c>
      <c r="H309" s="7">
        <v>8.6</v>
      </c>
      <c r="I309" s="5" t="s">
        <v>24</v>
      </c>
      <c r="J309" s="5" t="s">
        <v>20</v>
      </c>
      <c r="K309" s="31" t="s">
        <v>16</v>
      </c>
      <c r="L309" s="17"/>
    </row>
    <row r="310" spans="1:12" x14ac:dyDescent="0.25">
      <c r="A310" s="16" t="s">
        <v>515</v>
      </c>
      <c r="B310" s="29" t="s">
        <v>1179</v>
      </c>
      <c r="C310" s="30" t="s">
        <v>1331</v>
      </c>
      <c r="D310" s="2" t="s">
        <v>58</v>
      </c>
      <c r="E310" s="2" t="s">
        <v>1332</v>
      </c>
      <c r="F310" s="3" t="s">
        <v>12</v>
      </c>
      <c r="G310" s="3" t="s">
        <v>13</v>
      </c>
      <c r="H310" s="7">
        <v>8</v>
      </c>
      <c r="I310" s="5" t="s">
        <v>22</v>
      </c>
      <c r="J310" s="5" t="s">
        <v>20</v>
      </c>
      <c r="K310" s="31" t="s">
        <v>16</v>
      </c>
      <c r="L310" s="17"/>
    </row>
    <row r="311" spans="1:12" x14ac:dyDescent="0.25">
      <c r="A311" s="16" t="s">
        <v>516</v>
      </c>
      <c r="B311" s="29" t="s">
        <v>1179</v>
      </c>
      <c r="C311" s="30" t="s">
        <v>1333</v>
      </c>
      <c r="D311" s="2" t="s">
        <v>1334</v>
      </c>
      <c r="E311" s="2" t="s">
        <v>95</v>
      </c>
      <c r="F311" s="3" t="s">
        <v>19</v>
      </c>
      <c r="G311" s="3" t="s">
        <v>13</v>
      </c>
      <c r="H311" s="7">
        <v>8.6</v>
      </c>
      <c r="I311" s="5" t="s">
        <v>24</v>
      </c>
      <c r="J311" s="5" t="s">
        <v>20</v>
      </c>
      <c r="K311" s="31" t="s">
        <v>16</v>
      </c>
      <c r="L311" s="17"/>
    </row>
    <row r="312" spans="1:12" x14ac:dyDescent="0.25">
      <c r="A312" s="16" t="s">
        <v>517</v>
      </c>
      <c r="B312" s="29" t="s">
        <v>1179</v>
      </c>
      <c r="C312" s="30" t="s">
        <v>1335</v>
      </c>
      <c r="D312" s="2" t="s">
        <v>1336</v>
      </c>
      <c r="E312" s="2" t="s">
        <v>65</v>
      </c>
      <c r="F312" s="3" t="s">
        <v>12</v>
      </c>
      <c r="G312" s="3" t="s">
        <v>13</v>
      </c>
      <c r="H312" s="7">
        <v>7.9</v>
      </c>
      <c r="I312" s="5" t="s">
        <v>22</v>
      </c>
      <c r="J312" s="5" t="s">
        <v>20</v>
      </c>
      <c r="K312" s="31" t="s">
        <v>16</v>
      </c>
      <c r="L312" s="17"/>
    </row>
    <row r="313" spans="1:12" x14ac:dyDescent="0.25">
      <c r="A313" s="16" t="s">
        <v>518</v>
      </c>
      <c r="B313" s="29" t="s">
        <v>1179</v>
      </c>
      <c r="C313" s="30" t="s">
        <v>1337</v>
      </c>
      <c r="D313" s="2" t="s">
        <v>1338</v>
      </c>
      <c r="E313" s="2" t="s">
        <v>45</v>
      </c>
      <c r="F313" s="3" t="s">
        <v>12</v>
      </c>
      <c r="G313" s="3" t="s">
        <v>13</v>
      </c>
      <c r="H313" s="7">
        <v>8.1</v>
      </c>
      <c r="I313" s="5" t="s">
        <v>22</v>
      </c>
      <c r="J313" s="5" t="s">
        <v>20</v>
      </c>
      <c r="K313" s="31" t="s">
        <v>16</v>
      </c>
      <c r="L313" s="17"/>
    </row>
    <row r="314" spans="1:12" x14ac:dyDescent="0.25">
      <c r="A314" s="16" t="s">
        <v>519</v>
      </c>
      <c r="B314" s="29" t="s">
        <v>1179</v>
      </c>
      <c r="C314" s="30" t="s">
        <v>1339</v>
      </c>
      <c r="D314" s="2" t="s">
        <v>1340</v>
      </c>
      <c r="E314" s="2" t="s">
        <v>115</v>
      </c>
      <c r="F314" s="3" t="s">
        <v>19</v>
      </c>
      <c r="G314" s="3" t="s">
        <v>13</v>
      </c>
      <c r="H314" s="7">
        <v>8.1</v>
      </c>
      <c r="I314" s="5" t="s">
        <v>22</v>
      </c>
      <c r="J314" s="5" t="s">
        <v>20</v>
      </c>
      <c r="K314" s="31" t="s">
        <v>16</v>
      </c>
      <c r="L314" s="17"/>
    </row>
    <row r="315" spans="1:12" x14ac:dyDescent="0.25">
      <c r="A315" s="16" t="s">
        <v>520</v>
      </c>
      <c r="B315" s="29" t="s">
        <v>1179</v>
      </c>
      <c r="C315" s="30" t="s">
        <v>1341</v>
      </c>
      <c r="D315" s="2" t="s">
        <v>1342</v>
      </c>
      <c r="E315" s="2" t="s">
        <v>46</v>
      </c>
      <c r="F315" s="3" t="s">
        <v>12</v>
      </c>
      <c r="G315" s="3" t="s">
        <v>13</v>
      </c>
      <c r="H315" s="7">
        <v>8</v>
      </c>
      <c r="I315" s="5" t="s">
        <v>22</v>
      </c>
      <c r="J315" s="5" t="s">
        <v>20</v>
      </c>
      <c r="K315" s="31" t="s">
        <v>16</v>
      </c>
      <c r="L315" s="17"/>
    </row>
    <row r="316" spans="1:12" x14ac:dyDescent="0.25">
      <c r="A316" s="16" t="s">
        <v>521</v>
      </c>
      <c r="B316" s="29" t="s">
        <v>1179</v>
      </c>
      <c r="C316" s="30" t="s">
        <v>1343</v>
      </c>
      <c r="D316" s="2" t="s">
        <v>1344</v>
      </c>
      <c r="E316" s="2" t="s">
        <v>202</v>
      </c>
      <c r="F316" s="3" t="s">
        <v>19</v>
      </c>
      <c r="G316" s="3" t="s">
        <v>13</v>
      </c>
      <c r="H316" s="7">
        <v>8.3000000000000007</v>
      </c>
      <c r="I316" s="5" t="s">
        <v>24</v>
      </c>
      <c r="J316" s="5" t="s">
        <v>20</v>
      </c>
      <c r="K316" s="31" t="s">
        <v>16</v>
      </c>
      <c r="L316" s="17"/>
    </row>
    <row r="317" spans="1:12" x14ac:dyDescent="0.25">
      <c r="A317" s="16" t="s">
        <v>522</v>
      </c>
      <c r="B317" s="29" t="s">
        <v>1179</v>
      </c>
      <c r="C317" s="32" t="s">
        <v>1345</v>
      </c>
      <c r="D317" s="6" t="s">
        <v>1346</v>
      </c>
      <c r="E317" s="6" t="s">
        <v>50</v>
      </c>
      <c r="F317" s="3" t="s">
        <v>12</v>
      </c>
      <c r="G317" s="3" t="s">
        <v>13</v>
      </c>
      <c r="H317" s="7">
        <v>8.6999999999999993</v>
      </c>
      <c r="I317" s="7" t="s">
        <v>24</v>
      </c>
      <c r="J317" s="7" t="s">
        <v>20</v>
      </c>
      <c r="K317" s="31" t="s">
        <v>16</v>
      </c>
      <c r="L317" s="17"/>
    </row>
    <row r="318" spans="1:12" x14ac:dyDescent="0.25">
      <c r="A318" s="16" t="s">
        <v>523</v>
      </c>
      <c r="B318" s="16"/>
      <c r="C318" s="17"/>
      <c r="D318" s="18"/>
      <c r="E318" s="19"/>
      <c r="F318" s="17"/>
      <c r="G318" s="17"/>
      <c r="H318" s="17"/>
      <c r="I318" s="17"/>
      <c r="J318" s="17"/>
      <c r="K318" s="17"/>
      <c r="L318" s="17"/>
    </row>
    <row r="319" spans="1:12" x14ac:dyDescent="0.25">
      <c r="A319" s="16" t="s">
        <v>524</v>
      </c>
      <c r="B319" s="16"/>
      <c r="C319" s="17"/>
      <c r="D319" s="18"/>
      <c r="E319" s="19"/>
      <c r="F319" s="17"/>
      <c r="G319" s="17"/>
      <c r="H319" s="17"/>
      <c r="I319" s="17"/>
      <c r="J319" s="17"/>
      <c r="K319" s="17"/>
      <c r="L319" s="17"/>
    </row>
    <row r="320" spans="1:12" x14ac:dyDescent="0.25">
      <c r="A320" s="16" t="s">
        <v>525</v>
      </c>
      <c r="B320" s="16"/>
      <c r="C320" s="21" t="s">
        <v>1957</v>
      </c>
      <c r="D320" s="22"/>
      <c r="E320" s="23"/>
      <c r="F320" s="21">
        <f>COUNTIF(F277:F318,"Nam")</f>
        <v>23</v>
      </c>
      <c r="G320" s="21"/>
      <c r="H320" s="21"/>
      <c r="I320" s="21"/>
      <c r="J320" s="17"/>
      <c r="K320" s="17"/>
      <c r="L320" s="17"/>
    </row>
    <row r="321" spans="1:12" x14ac:dyDescent="0.25">
      <c r="A321" s="16" t="s">
        <v>526</v>
      </c>
      <c r="B321" s="16"/>
      <c r="C321" s="21" t="s">
        <v>1958</v>
      </c>
      <c r="D321" s="24"/>
      <c r="E321" s="25"/>
      <c r="F321" s="21">
        <f>COUNTIF(F277:F319,"Nữ")</f>
        <v>18</v>
      </c>
      <c r="G321" s="21"/>
      <c r="H321" s="21"/>
      <c r="I321" s="21"/>
      <c r="J321" s="26"/>
      <c r="K321" s="26"/>
      <c r="L321" s="26"/>
    </row>
    <row r="322" spans="1:12" x14ac:dyDescent="0.25">
      <c r="A322" s="16" t="s">
        <v>527</v>
      </c>
      <c r="B322" s="16"/>
      <c r="C322" s="21" t="s">
        <v>1959</v>
      </c>
      <c r="D322" s="24"/>
      <c r="E322" s="25"/>
      <c r="F322" s="21"/>
      <c r="G322" s="21"/>
      <c r="H322" s="21">
        <f>SUM(H277:H319)</f>
        <v>323.60000000000008</v>
      </c>
      <c r="I322" s="21">
        <f>ROUND(H322/41,2)</f>
        <v>7.89</v>
      </c>
      <c r="J322" s="26"/>
      <c r="K322" s="26"/>
      <c r="L322" s="26"/>
    </row>
    <row r="323" spans="1:12" x14ac:dyDescent="0.25">
      <c r="A323" s="16" t="s">
        <v>528</v>
      </c>
      <c r="B323" s="27"/>
      <c r="C323" s="21" t="s">
        <v>1960</v>
      </c>
      <c r="D323" s="28"/>
      <c r="E323" s="23"/>
      <c r="F323" s="21"/>
      <c r="G323" s="21">
        <f>COUNTIF(I277:I319,"G")</f>
        <v>14</v>
      </c>
      <c r="H323" s="21">
        <f>COUNTIF(I277:I319,"K")</f>
        <v>24</v>
      </c>
      <c r="I323" s="21">
        <f>COUNTIF(I277:I319,"Tb")</f>
        <v>3</v>
      </c>
      <c r="J323" s="17"/>
      <c r="K323" s="17"/>
      <c r="L323" s="17"/>
    </row>
    <row r="324" spans="1:12" x14ac:dyDescent="0.25">
      <c r="A324" s="16" t="s">
        <v>529</v>
      </c>
      <c r="B324" s="16"/>
      <c r="C324" s="21" t="s">
        <v>1961</v>
      </c>
      <c r="D324" s="28" t="s">
        <v>17</v>
      </c>
      <c r="E324" s="23" t="s">
        <v>17</v>
      </c>
      <c r="F324" s="21"/>
      <c r="G324" s="21">
        <f>COUNTIF(J277:J320,"T")</f>
        <v>41</v>
      </c>
      <c r="H324" s="21">
        <f>COUNTIF(J277:J320,"K")</f>
        <v>0</v>
      </c>
      <c r="I324" s="21">
        <f>COUNTIF(J277:J320,"Tb")</f>
        <v>0</v>
      </c>
      <c r="J324" s="26"/>
      <c r="K324" s="26"/>
      <c r="L324" s="26"/>
    </row>
    <row r="325" spans="1:12" s="40" customFormat="1" ht="18.75" x14ac:dyDescent="0.3">
      <c r="A325" s="39" t="s">
        <v>1950</v>
      </c>
      <c r="D325" s="41"/>
      <c r="E325" s="42"/>
    </row>
    <row r="326" spans="1:12" s="40" customFormat="1" ht="18.75" x14ac:dyDescent="0.3">
      <c r="A326" s="51" t="s">
        <v>1951</v>
      </c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</row>
    <row r="327" spans="1:12" s="40" customFormat="1" ht="18.75" x14ac:dyDescent="0.3">
      <c r="A327" s="40" t="s">
        <v>1936</v>
      </c>
      <c r="C327" s="39" t="s">
        <v>1984</v>
      </c>
      <c r="D327" s="41"/>
      <c r="E327" s="42"/>
    </row>
    <row r="328" spans="1:12" x14ac:dyDescent="0.25">
      <c r="A328" s="46" t="s">
        <v>1949</v>
      </c>
      <c r="B328" s="46" t="s">
        <v>0</v>
      </c>
      <c r="C328" s="45" t="s">
        <v>1</v>
      </c>
      <c r="D328" s="47" t="s">
        <v>2</v>
      </c>
      <c r="E328" s="43" t="s">
        <v>3</v>
      </c>
      <c r="F328" s="43" t="s">
        <v>4</v>
      </c>
      <c r="G328" s="43" t="s">
        <v>5</v>
      </c>
      <c r="H328" s="49" t="s">
        <v>6</v>
      </c>
      <c r="I328" s="49" t="s">
        <v>7</v>
      </c>
      <c r="J328" s="49" t="s">
        <v>8</v>
      </c>
      <c r="K328" s="43" t="s">
        <v>9</v>
      </c>
      <c r="L328" s="43" t="s">
        <v>10</v>
      </c>
    </row>
    <row r="329" spans="1:12" x14ac:dyDescent="0.25">
      <c r="A329" s="46"/>
      <c r="B329" s="46"/>
      <c r="C329" s="45"/>
      <c r="D329" s="48"/>
      <c r="E329" s="44"/>
      <c r="F329" s="44"/>
      <c r="G329" s="44"/>
      <c r="H329" s="50"/>
      <c r="I329" s="50"/>
      <c r="J329" s="50"/>
      <c r="K329" s="44"/>
      <c r="L329" s="44"/>
    </row>
    <row r="330" spans="1:12" x14ac:dyDescent="0.25">
      <c r="A330" s="16" t="s">
        <v>530</v>
      </c>
      <c r="B330" s="29" t="s">
        <v>1184</v>
      </c>
      <c r="C330" s="30" t="s">
        <v>1347</v>
      </c>
      <c r="D330" s="2" t="s">
        <v>1348</v>
      </c>
      <c r="E330" s="2" t="s">
        <v>102</v>
      </c>
      <c r="F330" s="3" t="s">
        <v>19</v>
      </c>
      <c r="G330" s="3" t="s">
        <v>13</v>
      </c>
      <c r="H330" s="7">
        <v>8.3000000000000007</v>
      </c>
      <c r="I330" s="5" t="s">
        <v>24</v>
      </c>
      <c r="J330" s="5" t="s">
        <v>20</v>
      </c>
      <c r="K330" s="31" t="s">
        <v>16</v>
      </c>
      <c r="L330" s="26"/>
    </row>
    <row r="331" spans="1:12" x14ac:dyDescent="0.25">
      <c r="A331" s="16" t="s">
        <v>531</v>
      </c>
      <c r="B331" s="29" t="s">
        <v>1184</v>
      </c>
      <c r="C331" s="30" t="s">
        <v>1349</v>
      </c>
      <c r="D331" s="2" t="s">
        <v>1350</v>
      </c>
      <c r="E331" s="2" t="s">
        <v>11</v>
      </c>
      <c r="F331" s="3" t="s">
        <v>12</v>
      </c>
      <c r="G331" s="3" t="s">
        <v>13</v>
      </c>
      <c r="H331" s="7">
        <v>7.6</v>
      </c>
      <c r="I331" s="5" t="s">
        <v>22</v>
      </c>
      <c r="J331" s="5" t="s">
        <v>20</v>
      </c>
      <c r="K331" s="31" t="s">
        <v>16</v>
      </c>
      <c r="L331" s="26"/>
    </row>
    <row r="332" spans="1:12" x14ac:dyDescent="0.25">
      <c r="A332" s="16" t="s">
        <v>532</v>
      </c>
      <c r="B332" s="29" t="s">
        <v>1184</v>
      </c>
      <c r="C332" s="30" t="s">
        <v>1351</v>
      </c>
      <c r="D332" s="2" t="s">
        <v>1352</v>
      </c>
      <c r="E332" s="2" t="s">
        <v>11</v>
      </c>
      <c r="F332" s="3" t="s">
        <v>12</v>
      </c>
      <c r="G332" s="3" t="s">
        <v>13</v>
      </c>
      <c r="H332" s="7">
        <v>7.7</v>
      </c>
      <c r="I332" s="5" t="s">
        <v>22</v>
      </c>
      <c r="J332" s="5" t="s">
        <v>20</v>
      </c>
      <c r="K332" s="31" t="s">
        <v>16</v>
      </c>
      <c r="L332" s="26"/>
    </row>
    <row r="333" spans="1:12" x14ac:dyDescent="0.25">
      <c r="A333" s="16" t="s">
        <v>533</v>
      </c>
      <c r="B333" s="29" t="s">
        <v>1184</v>
      </c>
      <c r="C333" s="30" t="s">
        <v>1353</v>
      </c>
      <c r="D333" s="2" t="s">
        <v>1354</v>
      </c>
      <c r="E333" s="2" t="s">
        <v>104</v>
      </c>
      <c r="F333" s="3" t="s">
        <v>19</v>
      </c>
      <c r="G333" s="3" t="s">
        <v>13</v>
      </c>
      <c r="H333" s="7">
        <v>7.2</v>
      </c>
      <c r="I333" s="5" t="s">
        <v>22</v>
      </c>
      <c r="J333" s="5" t="s">
        <v>22</v>
      </c>
      <c r="K333" s="31" t="s">
        <v>16</v>
      </c>
      <c r="L333" s="26"/>
    </row>
    <row r="334" spans="1:12" x14ac:dyDescent="0.25">
      <c r="A334" s="16" t="s">
        <v>534</v>
      </c>
      <c r="B334" s="38" t="s">
        <v>1952</v>
      </c>
      <c r="C334" s="17" t="s">
        <v>1953</v>
      </c>
      <c r="D334" s="18" t="s">
        <v>41</v>
      </c>
      <c r="E334" s="19" t="s">
        <v>1970</v>
      </c>
      <c r="F334" s="17" t="s">
        <v>19</v>
      </c>
      <c r="G334" s="17" t="s">
        <v>13</v>
      </c>
      <c r="H334" s="17"/>
      <c r="I334" s="17"/>
      <c r="J334" s="17"/>
      <c r="K334" s="26" t="s">
        <v>16</v>
      </c>
      <c r="L334" s="26"/>
    </row>
    <row r="335" spans="1:12" x14ac:dyDescent="0.25">
      <c r="A335" s="16" t="s">
        <v>535</v>
      </c>
      <c r="B335" s="29" t="s">
        <v>1184</v>
      </c>
      <c r="C335" s="30" t="s">
        <v>1355</v>
      </c>
      <c r="D335" s="2" t="s">
        <v>204</v>
      </c>
      <c r="E335" s="2" t="s">
        <v>18</v>
      </c>
      <c r="F335" s="3" t="s">
        <v>19</v>
      </c>
      <c r="G335" s="3" t="s">
        <v>13</v>
      </c>
      <c r="H335" s="7">
        <v>8.6</v>
      </c>
      <c r="I335" s="5" t="s">
        <v>24</v>
      </c>
      <c r="J335" s="5" t="s">
        <v>20</v>
      </c>
      <c r="K335" s="31" t="s">
        <v>16</v>
      </c>
      <c r="L335" s="26"/>
    </row>
    <row r="336" spans="1:12" x14ac:dyDescent="0.25">
      <c r="A336" s="16" t="s">
        <v>536</v>
      </c>
      <c r="B336" s="29" t="s">
        <v>1184</v>
      </c>
      <c r="C336" s="30" t="s">
        <v>1356</v>
      </c>
      <c r="D336" s="2" t="s">
        <v>1357</v>
      </c>
      <c r="E336" s="2" t="s">
        <v>78</v>
      </c>
      <c r="F336" s="3" t="s">
        <v>19</v>
      </c>
      <c r="G336" s="3" t="s">
        <v>13</v>
      </c>
      <c r="H336" s="7">
        <v>7.7</v>
      </c>
      <c r="I336" s="5" t="s">
        <v>22</v>
      </c>
      <c r="J336" s="5" t="s">
        <v>20</v>
      </c>
      <c r="K336" s="31" t="s">
        <v>16</v>
      </c>
      <c r="L336" s="26"/>
    </row>
    <row r="337" spans="1:12" x14ac:dyDescent="0.25">
      <c r="A337" s="16" t="s">
        <v>537</v>
      </c>
      <c r="B337" s="29" t="s">
        <v>1184</v>
      </c>
      <c r="C337" s="30" t="s">
        <v>1358</v>
      </c>
      <c r="D337" s="2" t="s">
        <v>1359</v>
      </c>
      <c r="E337" s="2" t="s">
        <v>23</v>
      </c>
      <c r="F337" s="3" t="s">
        <v>19</v>
      </c>
      <c r="G337" s="3" t="s">
        <v>13</v>
      </c>
      <c r="H337" s="7">
        <v>7.5</v>
      </c>
      <c r="I337" s="5" t="s">
        <v>22</v>
      </c>
      <c r="J337" s="5" t="s">
        <v>20</v>
      </c>
      <c r="K337" s="31" t="s">
        <v>16</v>
      </c>
      <c r="L337" s="26"/>
    </row>
    <row r="338" spans="1:12" x14ac:dyDescent="0.25">
      <c r="A338" s="16" t="s">
        <v>538</v>
      </c>
      <c r="B338" s="29" t="s">
        <v>1184</v>
      </c>
      <c r="C338" s="30" t="s">
        <v>1360</v>
      </c>
      <c r="D338" s="2" t="s">
        <v>1361</v>
      </c>
      <c r="E338" s="2" t="s">
        <v>141</v>
      </c>
      <c r="F338" s="3" t="s">
        <v>12</v>
      </c>
      <c r="G338" s="3" t="s">
        <v>13</v>
      </c>
      <c r="H338" s="7">
        <v>7.8</v>
      </c>
      <c r="I338" s="5" t="s">
        <v>22</v>
      </c>
      <c r="J338" s="5" t="s">
        <v>20</v>
      </c>
      <c r="K338" s="31" t="s">
        <v>16</v>
      </c>
      <c r="L338" s="26"/>
    </row>
    <row r="339" spans="1:12" x14ac:dyDescent="0.25">
      <c r="A339" s="16" t="s">
        <v>539</v>
      </c>
      <c r="B339" s="29" t="s">
        <v>1184</v>
      </c>
      <c r="C339" s="30" t="s">
        <v>1362</v>
      </c>
      <c r="D339" s="2" t="s">
        <v>1363</v>
      </c>
      <c r="E339" s="2" t="s">
        <v>80</v>
      </c>
      <c r="F339" s="3" t="s">
        <v>12</v>
      </c>
      <c r="G339" s="3" t="s">
        <v>13</v>
      </c>
      <c r="H339" s="7">
        <v>6.8</v>
      </c>
      <c r="I339" s="5" t="s">
        <v>22</v>
      </c>
      <c r="J339" s="5" t="s">
        <v>22</v>
      </c>
      <c r="K339" s="31" t="s">
        <v>16</v>
      </c>
      <c r="L339" s="26"/>
    </row>
    <row r="340" spans="1:12" x14ac:dyDescent="0.25">
      <c r="A340" s="16" t="s">
        <v>540</v>
      </c>
      <c r="B340" s="29" t="s">
        <v>1184</v>
      </c>
      <c r="C340" s="30" t="s">
        <v>1364</v>
      </c>
      <c r="D340" s="2" t="s">
        <v>155</v>
      </c>
      <c r="E340" s="2" t="s">
        <v>224</v>
      </c>
      <c r="F340" s="3" t="s">
        <v>19</v>
      </c>
      <c r="G340" s="3" t="s">
        <v>13</v>
      </c>
      <c r="H340" s="7">
        <v>7.1</v>
      </c>
      <c r="I340" s="5" t="s">
        <v>22</v>
      </c>
      <c r="J340" s="5" t="s">
        <v>14</v>
      </c>
      <c r="K340" s="31" t="s">
        <v>16</v>
      </c>
      <c r="L340" s="26"/>
    </row>
    <row r="341" spans="1:12" x14ac:dyDescent="0.25">
      <c r="A341" s="16" t="s">
        <v>541</v>
      </c>
      <c r="B341" s="29" t="s">
        <v>1184</v>
      </c>
      <c r="C341" s="30" t="s">
        <v>1365</v>
      </c>
      <c r="D341" s="2" t="s">
        <v>1366</v>
      </c>
      <c r="E341" s="2" t="s">
        <v>53</v>
      </c>
      <c r="F341" s="3" t="s">
        <v>19</v>
      </c>
      <c r="G341" s="3" t="s">
        <v>13</v>
      </c>
      <c r="H341" s="7">
        <v>7.6</v>
      </c>
      <c r="I341" s="5" t="s">
        <v>22</v>
      </c>
      <c r="J341" s="5" t="s">
        <v>22</v>
      </c>
      <c r="K341" s="31" t="s">
        <v>16</v>
      </c>
      <c r="L341" s="26"/>
    </row>
    <row r="342" spans="1:12" x14ac:dyDescent="0.25">
      <c r="A342" s="16" t="s">
        <v>542</v>
      </c>
      <c r="B342" s="29" t="s">
        <v>1184</v>
      </c>
      <c r="C342" s="30" t="s">
        <v>1367</v>
      </c>
      <c r="D342" s="2" t="s">
        <v>1368</v>
      </c>
      <c r="E342" s="2" t="s">
        <v>1369</v>
      </c>
      <c r="F342" s="3" t="s">
        <v>19</v>
      </c>
      <c r="G342" s="3" t="s">
        <v>13</v>
      </c>
      <c r="H342" s="7">
        <v>8.4</v>
      </c>
      <c r="I342" s="5" t="s">
        <v>24</v>
      </c>
      <c r="J342" s="5" t="s">
        <v>20</v>
      </c>
      <c r="K342" s="31" t="s">
        <v>16</v>
      </c>
      <c r="L342" s="26"/>
    </row>
    <row r="343" spans="1:12" x14ac:dyDescent="0.25">
      <c r="A343" s="16" t="s">
        <v>543</v>
      </c>
      <c r="B343" s="29" t="s">
        <v>1184</v>
      </c>
      <c r="C343" s="30" t="s">
        <v>1370</v>
      </c>
      <c r="D343" s="2" t="s">
        <v>1371</v>
      </c>
      <c r="E343" s="2" t="s">
        <v>29</v>
      </c>
      <c r="F343" s="3" t="s">
        <v>12</v>
      </c>
      <c r="G343" s="3" t="s">
        <v>13</v>
      </c>
      <c r="H343" s="7">
        <v>8.4</v>
      </c>
      <c r="I343" s="5" t="s">
        <v>24</v>
      </c>
      <c r="J343" s="5" t="s">
        <v>20</v>
      </c>
      <c r="K343" s="31" t="s">
        <v>16</v>
      </c>
      <c r="L343" s="26"/>
    </row>
    <row r="344" spans="1:12" x14ac:dyDescent="0.25">
      <c r="A344" s="16" t="s">
        <v>544</v>
      </c>
      <c r="B344" s="29" t="s">
        <v>1184</v>
      </c>
      <c r="C344" s="30" t="s">
        <v>1372</v>
      </c>
      <c r="D344" s="2" t="s">
        <v>72</v>
      </c>
      <c r="E344" s="2" t="s">
        <v>55</v>
      </c>
      <c r="F344" s="3" t="s">
        <v>19</v>
      </c>
      <c r="G344" s="3" t="s">
        <v>13</v>
      </c>
      <c r="H344" s="7">
        <v>8.4</v>
      </c>
      <c r="I344" s="5" t="s">
        <v>24</v>
      </c>
      <c r="J344" s="5" t="s">
        <v>20</v>
      </c>
      <c r="K344" s="31" t="s">
        <v>16</v>
      </c>
      <c r="L344" s="26"/>
    </row>
    <row r="345" spans="1:12" x14ac:dyDescent="0.25">
      <c r="A345" s="16" t="s">
        <v>545</v>
      </c>
      <c r="B345" s="29" t="s">
        <v>1184</v>
      </c>
      <c r="C345" s="30" t="s">
        <v>1373</v>
      </c>
      <c r="D345" s="2" t="s">
        <v>121</v>
      </c>
      <c r="E345" s="2" t="s">
        <v>1374</v>
      </c>
      <c r="F345" s="3" t="s">
        <v>12</v>
      </c>
      <c r="G345" s="3" t="s">
        <v>13</v>
      </c>
      <c r="H345" s="7">
        <v>8.1</v>
      </c>
      <c r="I345" s="5" t="s">
        <v>24</v>
      </c>
      <c r="J345" s="5" t="s">
        <v>20</v>
      </c>
      <c r="K345" s="31" t="s">
        <v>16</v>
      </c>
      <c r="L345" s="26"/>
    </row>
    <row r="346" spans="1:12" x14ac:dyDescent="0.25">
      <c r="A346" s="16" t="s">
        <v>546</v>
      </c>
      <c r="B346" s="29" t="s">
        <v>1184</v>
      </c>
      <c r="C346" s="30" t="s">
        <v>1375</v>
      </c>
      <c r="D346" s="2" t="s">
        <v>1376</v>
      </c>
      <c r="E346" s="2" t="s">
        <v>92</v>
      </c>
      <c r="F346" s="3" t="s">
        <v>19</v>
      </c>
      <c r="G346" s="3" t="s">
        <v>13</v>
      </c>
      <c r="H346" s="7">
        <v>6.8</v>
      </c>
      <c r="I346" s="5" t="s">
        <v>14</v>
      </c>
      <c r="J346" s="5" t="s">
        <v>14</v>
      </c>
      <c r="K346" s="31" t="s">
        <v>16</v>
      </c>
      <c r="L346" s="26"/>
    </row>
    <row r="347" spans="1:12" x14ac:dyDescent="0.25">
      <c r="A347" s="16" t="s">
        <v>547</v>
      </c>
      <c r="B347" s="29" t="s">
        <v>1184</v>
      </c>
      <c r="C347" s="30" t="s">
        <v>1377</v>
      </c>
      <c r="D347" s="2" t="s">
        <v>1378</v>
      </c>
      <c r="E347" s="2" t="s">
        <v>57</v>
      </c>
      <c r="F347" s="3" t="s">
        <v>19</v>
      </c>
      <c r="G347" s="3" t="s">
        <v>13</v>
      </c>
      <c r="H347" s="7">
        <v>8.1</v>
      </c>
      <c r="I347" s="5" t="s">
        <v>22</v>
      </c>
      <c r="J347" s="5" t="s">
        <v>20</v>
      </c>
      <c r="K347" s="31" t="s">
        <v>16</v>
      </c>
      <c r="L347" s="26"/>
    </row>
    <row r="348" spans="1:12" x14ac:dyDescent="0.25">
      <c r="A348" s="16" t="s">
        <v>548</v>
      </c>
      <c r="B348" s="29" t="s">
        <v>1184</v>
      </c>
      <c r="C348" s="30" t="s">
        <v>1379</v>
      </c>
      <c r="D348" s="2" t="s">
        <v>217</v>
      </c>
      <c r="E348" s="2" t="s">
        <v>19</v>
      </c>
      <c r="F348" s="3" t="s">
        <v>19</v>
      </c>
      <c r="G348" s="3" t="s">
        <v>13</v>
      </c>
      <c r="H348" s="7">
        <v>8.4</v>
      </c>
      <c r="I348" s="5" t="s">
        <v>24</v>
      </c>
      <c r="J348" s="5" t="s">
        <v>20</v>
      </c>
      <c r="K348" s="31" t="s">
        <v>16</v>
      </c>
      <c r="L348" s="26"/>
    </row>
    <row r="349" spans="1:12" x14ac:dyDescent="0.25">
      <c r="A349" s="16" t="s">
        <v>549</v>
      </c>
      <c r="B349" s="29" t="s">
        <v>1184</v>
      </c>
      <c r="C349" s="30" t="s">
        <v>1380</v>
      </c>
      <c r="D349" s="2" t="s">
        <v>1381</v>
      </c>
      <c r="E349" s="2" t="s">
        <v>94</v>
      </c>
      <c r="F349" s="3" t="s">
        <v>19</v>
      </c>
      <c r="G349" s="3" t="s">
        <v>13</v>
      </c>
      <c r="H349" s="7">
        <v>7.6</v>
      </c>
      <c r="I349" s="5" t="s">
        <v>22</v>
      </c>
      <c r="J349" s="5" t="s">
        <v>20</v>
      </c>
      <c r="K349" s="31" t="s">
        <v>16</v>
      </c>
      <c r="L349" s="26"/>
    </row>
    <row r="350" spans="1:12" x14ac:dyDescent="0.25">
      <c r="A350" s="16" t="s">
        <v>550</v>
      </c>
      <c r="B350" s="29" t="s">
        <v>1184</v>
      </c>
      <c r="C350" s="30" t="s">
        <v>1382</v>
      </c>
      <c r="D350" s="2" t="s">
        <v>1383</v>
      </c>
      <c r="E350" s="2" t="s">
        <v>60</v>
      </c>
      <c r="F350" s="3" t="s">
        <v>12</v>
      </c>
      <c r="G350" s="3" t="s">
        <v>13</v>
      </c>
      <c r="H350" s="7">
        <v>7.1</v>
      </c>
      <c r="I350" s="5" t="s">
        <v>14</v>
      </c>
      <c r="J350" s="5" t="s">
        <v>22</v>
      </c>
      <c r="K350" s="31" t="s">
        <v>16</v>
      </c>
      <c r="L350" s="26"/>
    </row>
    <row r="351" spans="1:12" x14ac:dyDescent="0.25">
      <c r="A351" s="16" t="s">
        <v>551</v>
      </c>
      <c r="B351" s="29" t="s">
        <v>1184</v>
      </c>
      <c r="C351" s="30" t="s">
        <v>1384</v>
      </c>
      <c r="D351" s="2" t="s">
        <v>1109</v>
      </c>
      <c r="E351" s="2" t="s">
        <v>38</v>
      </c>
      <c r="F351" s="3" t="s">
        <v>12</v>
      </c>
      <c r="G351" s="3" t="s">
        <v>13</v>
      </c>
      <c r="H351" s="7">
        <v>7.9</v>
      </c>
      <c r="I351" s="5" t="s">
        <v>22</v>
      </c>
      <c r="J351" s="5" t="s">
        <v>20</v>
      </c>
      <c r="K351" s="31" t="s">
        <v>16</v>
      </c>
      <c r="L351" s="26"/>
    </row>
    <row r="352" spans="1:12" x14ac:dyDescent="0.25">
      <c r="A352" s="16" t="s">
        <v>552</v>
      </c>
      <c r="B352" s="29" t="s">
        <v>1184</v>
      </c>
      <c r="C352" s="30" t="s">
        <v>1385</v>
      </c>
      <c r="D352" s="2" t="s">
        <v>191</v>
      </c>
      <c r="E352" s="2" t="s">
        <v>1386</v>
      </c>
      <c r="F352" s="3" t="s">
        <v>19</v>
      </c>
      <c r="G352" s="3" t="s">
        <v>13</v>
      </c>
      <c r="H352" s="7">
        <v>6.9</v>
      </c>
      <c r="I352" s="5" t="s">
        <v>14</v>
      </c>
      <c r="J352" s="5" t="s">
        <v>22</v>
      </c>
      <c r="K352" s="31" t="s">
        <v>16</v>
      </c>
      <c r="L352" s="26"/>
    </row>
    <row r="353" spans="1:12" x14ac:dyDescent="0.25">
      <c r="A353" s="16" t="s">
        <v>553</v>
      </c>
      <c r="B353" s="29" t="s">
        <v>1184</v>
      </c>
      <c r="C353" s="30" t="s">
        <v>1387</v>
      </c>
      <c r="D353" s="2" t="s">
        <v>1388</v>
      </c>
      <c r="E353" s="2" t="s">
        <v>128</v>
      </c>
      <c r="F353" s="3" t="s">
        <v>19</v>
      </c>
      <c r="G353" s="3" t="s">
        <v>13</v>
      </c>
      <c r="H353" s="7">
        <v>7.5</v>
      </c>
      <c r="I353" s="5" t="s">
        <v>14</v>
      </c>
      <c r="J353" s="5" t="s">
        <v>22</v>
      </c>
      <c r="K353" s="31" t="s">
        <v>16</v>
      </c>
      <c r="L353" s="26"/>
    </row>
    <row r="354" spans="1:12" x14ac:dyDescent="0.25">
      <c r="A354" s="16" t="s">
        <v>554</v>
      </c>
      <c r="B354" s="29" t="s">
        <v>1184</v>
      </c>
      <c r="C354" s="30" t="s">
        <v>1389</v>
      </c>
      <c r="D354" s="2" t="s">
        <v>63</v>
      </c>
      <c r="E354" s="2" t="s">
        <v>145</v>
      </c>
      <c r="F354" s="3" t="s">
        <v>19</v>
      </c>
      <c r="G354" s="3" t="s">
        <v>13</v>
      </c>
      <c r="H354" s="7">
        <v>7.6</v>
      </c>
      <c r="I354" s="5" t="s">
        <v>22</v>
      </c>
      <c r="J354" s="5" t="s">
        <v>22</v>
      </c>
      <c r="K354" s="31" t="s">
        <v>16</v>
      </c>
      <c r="L354" s="26"/>
    </row>
    <row r="355" spans="1:12" x14ac:dyDescent="0.25">
      <c r="A355" s="16" t="s">
        <v>555</v>
      </c>
      <c r="B355" s="29" t="s">
        <v>1184</v>
      </c>
      <c r="C355" s="30" t="s">
        <v>1390</v>
      </c>
      <c r="D355" s="2" t="s">
        <v>93</v>
      </c>
      <c r="E355" s="2" t="s">
        <v>95</v>
      </c>
      <c r="F355" s="3" t="s">
        <v>19</v>
      </c>
      <c r="G355" s="3" t="s">
        <v>13</v>
      </c>
      <c r="H355" s="7">
        <v>7.1</v>
      </c>
      <c r="I355" s="5" t="s">
        <v>22</v>
      </c>
      <c r="J355" s="5" t="s">
        <v>22</v>
      </c>
      <c r="K355" s="31" t="s">
        <v>16</v>
      </c>
      <c r="L355" s="26"/>
    </row>
    <row r="356" spans="1:12" x14ac:dyDescent="0.25">
      <c r="A356" s="16" t="s">
        <v>556</v>
      </c>
      <c r="B356" s="29" t="s">
        <v>1184</v>
      </c>
      <c r="C356" s="30" t="s">
        <v>1391</v>
      </c>
      <c r="D356" s="2" t="s">
        <v>1392</v>
      </c>
      <c r="E356" s="2" t="s">
        <v>130</v>
      </c>
      <c r="F356" s="3" t="s">
        <v>12</v>
      </c>
      <c r="G356" s="3" t="s">
        <v>13</v>
      </c>
      <c r="H356" s="7">
        <v>6.9</v>
      </c>
      <c r="I356" s="5" t="s">
        <v>14</v>
      </c>
      <c r="J356" s="5" t="s">
        <v>22</v>
      </c>
      <c r="K356" s="31" t="s">
        <v>16</v>
      </c>
      <c r="L356" s="26"/>
    </row>
    <row r="357" spans="1:12" x14ac:dyDescent="0.25">
      <c r="A357" s="16" t="s">
        <v>557</v>
      </c>
      <c r="B357" s="29" t="s">
        <v>1184</v>
      </c>
      <c r="C357" s="30" t="s">
        <v>1393</v>
      </c>
      <c r="D357" s="2" t="s">
        <v>118</v>
      </c>
      <c r="E357" s="2" t="s">
        <v>96</v>
      </c>
      <c r="F357" s="3" t="s">
        <v>19</v>
      </c>
      <c r="G357" s="3" t="s">
        <v>13</v>
      </c>
      <c r="H357" s="7">
        <v>6.7</v>
      </c>
      <c r="I357" s="5" t="s">
        <v>14</v>
      </c>
      <c r="J357" s="5" t="s">
        <v>14</v>
      </c>
      <c r="K357" s="31" t="s">
        <v>16</v>
      </c>
      <c r="L357" s="26"/>
    </row>
    <row r="358" spans="1:12" x14ac:dyDescent="0.25">
      <c r="A358" s="16" t="s">
        <v>558</v>
      </c>
      <c r="B358" s="29" t="s">
        <v>1184</v>
      </c>
      <c r="C358" s="30" t="s">
        <v>1394</v>
      </c>
      <c r="D358" s="2" t="s">
        <v>1395</v>
      </c>
      <c r="E358" s="2" t="s">
        <v>65</v>
      </c>
      <c r="F358" s="3" t="s">
        <v>12</v>
      </c>
      <c r="G358" s="3" t="s">
        <v>13</v>
      </c>
      <c r="H358" s="7">
        <v>7.5</v>
      </c>
      <c r="I358" s="5" t="s">
        <v>22</v>
      </c>
      <c r="J358" s="5" t="s">
        <v>22</v>
      </c>
      <c r="K358" s="31" t="s">
        <v>16</v>
      </c>
      <c r="L358" s="26"/>
    </row>
    <row r="359" spans="1:12" x14ac:dyDescent="0.25">
      <c r="A359" s="16" t="s">
        <v>559</v>
      </c>
      <c r="B359" s="29" t="s">
        <v>1184</v>
      </c>
      <c r="C359" s="30" t="s">
        <v>1396</v>
      </c>
      <c r="D359" s="2" t="s">
        <v>1397</v>
      </c>
      <c r="E359" s="2" t="s">
        <v>65</v>
      </c>
      <c r="F359" s="3" t="s">
        <v>12</v>
      </c>
      <c r="G359" s="3" t="s">
        <v>13</v>
      </c>
      <c r="H359" s="7">
        <v>8.6</v>
      </c>
      <c r="I359" s="5" t="s">
        <v>24</v>
      </c>
      <c r="J359" s="5" t="s">
        <v>20</v>
      </c>
      <c r="K359" s="31" t="s">
        <v>16</v>
      </c>
      <c r="L359" s="26"/>
    </row>
    <row r="360" spans="1:12" x14ac:dyDescent="0.25">
      <c r="A360" s="16" t="s">
        <v>560</v>
      </c>
      <c r="B360" s="29" t="s">
        <v>1184</v>
      </c>
      <c r="C360" s="30" t="s">
        <v>1398</v>
      </c>
      <c r="D360" s="2" t="s">
        <v>1399</v>
      </c>
      <c r="E360" s="2" t="s">
        <v>198</v>
      </c>
      <c r="F360" s="3" t="s">
        <v>19</v>
      </c>
      <c r="G360" s="3" t="s">
        <v>13</v>
      </c>
      <c r="H360" s="7">
        <v>7.8</v>
      </c>
      <c r="I360" s="5" t="s">
        <v>22</v>
      </c>
      <c r="J360" s="5" t="s">
        <v>20</v>
      </c>
      <c r="K360" s="31" t="s">
        <v>16</v>
      </c>
      <c r="L360" s="26"/>
    </row>
    <row r="361" spans="1:12" x14ac:dyDescent="0.25">
      <c r="A361" s="16" t="s">
        <v>561</v>
      </c>
      <c r="B361" s="29" t="s">
        <v>1184</v>
      </c>
      <c r="C361" s="30" t="s">
        <v>1400</v>
      </c>
      <c r="D361" s="2" t="s">
        <v>1401</v>
      </c>
      <c r="E361" s="2" t="s">
        <v>146</v>
      </c>
      <c r="F361" s="3" t="s">
        <v>19</v>
      </c>
      <c r="G361" s="3" t="s">
        <v>13</v>
      </c>
      <c r="H361" s="7">
        <v>8.1</v>
      </c>
      <c r="I361" s="5" t="s">
        <v>24</v>
      </c>
      <c r="J361" s="5" t="s">
        <v>22</v>
      </c>
      <c r="K361" s="31" t="s">
        <v>16</v>
      </c>
      <c r="L361" s="26"/>
    </row>
    <row r="362" spans="1:12" x14ac:dyDescent="0.25">
      <c r="A362" s="16" t="s">
        <v>562</v>
      </c>
      <c r="B362" s="29" t="s">
        <v>1184</v>
      </c>
      <c r="C362" s="30" t="s">
        <v>1402</v>
      </c>
      <c r="D362" s="2" t="s">
        <v>1403</v>
      </c>
      <c r="E362" s="2" t="s">
        <v>45</v>
      </c>
      <c r="F362" s="3" t="s">
        <v>12</v>
      </c>
      <c r="G362" s="3" t="s">
        <v>13</v>
      </c>
      <c r="H362" s="7">
        <v>6.4</v>
      </c>
      <c r="I362" s="5" t="s">
        <v>14</v>
      </c>
      <c r="J362" s="5" t="s">
        <v>22</v>
      </c>
      <c r="K362" s="31" t="s">
        <v>16</v>
      </c>
      <c r="L362" s="26"/>
    </row>
    <row r="363" spans="1:12" x14ac:dyDescent="0.25">
      <c r="A363" s="16" t="s">
        <v>563</v>
      </c>
      <c r="B363" s="29" t="s">
        <v>1184</v>
      </c>
      <c r="C363" s="30" t="s">
        <v>1404</v>
      </c>
      <c r="D363" s="2" t="s">
        <v>1405</v>
      </c>
      <c r="E363" s="2" t="s">
        <v>68</v>
      </c>
      <c r="F363" s="3" t="s">
        <v>12</v>
      </c>
      <c r="G363" s="3" t="s">
        <v>13</v>
      </c>
      <c r="H363" s="7">
        <v>8.1</v>
      </c>
      <c r="I363" s="5" t="s">
        <v>24</v>
      </c>
      <c r="J363" s="5" t="s">
        <v>20</v>
      </c>
      <c r="K363" s="31" t="s">
        <v>16</v>
      </c>
      <c r="L363" s="26"/>
    </row>
    <row r="364" spans="1:12" x14ac:dyDescent="0.25">
      <c r="A364" s="16" t="s">
        <v>564</v>
      </c>
      <c r="B364" s="29" t="s">
        <v>1184</v>
      </c>
      <c r="C364" s="30" t="s">
        <v>1406</v>
      </c>
      <c r="D364" s="2" t="s">
        <v>1407</v>
      </c>
      <c r="E364" s="2" t="s">
        <v>133</v>
      </c>
      <c r="F364" s="3" t="s">
        <v>19</v>
      </c>
      <c r="G364" s="3" t="s">
        <v>13</v>
      </c>
      <c r="H364" s="7">
        <v>8.9</v>
      </c>
      <c r="I364" s="5" t="s">
        <v>24</v>
      </c>
      <c r="J364" s="5" t="s">
        <v>22</v>
      </c>
      <c r="K364" s="31" t="s">
        <v>16</v>
      </c>
      <c r="L364" s="26"/>
    </row>
    <row r="365" spans="1:12" x14ac:dyDescent="0.25">
      <c r="A365" s="16" t="s">
        <v>565</v>
      </c>
      <c r="B365" s="29" t="s">
        <v>1184</v>
      </c>
      <c r="C365" s="30" t="s">
        <v>1408</v>
      </c>
      <c r="D365" s="2" t="s">
        <v>1409</v>
      </c>
      <c r="E365" s="2" t="s">
        <v>73</v>
      </c>
      <c r="F365" s="3" t="s">
        <v>12</v>
      </c>
      <c r="G365" s="3" t="s">
        <v>13</v>
      </c>
      <c r="H365" s="7">
        <v>7.7</v>
      </c>
      <c r="I365" s="5" t="s">
        <v>22</v>
      </c>
      <c r="J365" s="5" t="s">
        <v>20</v>
      </c>
      <c r="K365" s="31" t="s">
        <v>16</v>
      </c>
      <c r="L365" s="26"/>
    </row>
    <row r="366" spans="1:12" x14ac:dyDescent="0.25">
      <c r="A366" s="16" t="s">
        <v>566</v>
      </c>
      <c r="B366" s="29" t="s">
        <v>1184</v>
      </c>
      <c r="C366" s="30" t="s">
        <v>1410</v>
      </c>
      <c r="D366" s="2" t="s">
        <v>1411</v>
      </c>
      <c r="E366" s="2" t="s">
        <v>149</v>
      </c>
      <c r="F366" s="3" t="s">
        <v>19</v>
      </c>
      <c r="G366" s="3" t="s">
        <v>13</v>
      </c>
      <c r="H366" s="7">
        <v>7</v>
      </c>
      <c r="I366" s="5" t="s">
        <v>22</v>
      </c>
      <c r="J366" s="5" t="s">
        <v>22</v>
      </c>
      <c r="K366" s="31" t="s">
        <v>16</v>
      </c>
      <c r="L366" s="26"/>
    </row>
    <row r="367" spans="1:12" x14ac:dyDescent="0.25">
      <c r="A367" s="16" t="s">
        <v>567</v>
      </c>
      <c r="B367" s="29" t="s">
        <v>1184</v>
      </c>
      <c r="C367" s="30" t="s">
        <v>1412</v>
      </c>
      <c r="D367" s="2" t="s">
        <v>1413</v>
      </c>
      <c r="E367" s="2" t="s">
        <v>49</v>
      </c>
      <c r="F367" s="3" t="s">
        <v>19</v>
      </c>
      <c r="G367" s="3" t="s">
        <v>13</v>
      </c>
      <c r="H367" s="7">
        <v>6.8</v>
      </c>
      <c r="I367" s="5" t="s">
        <v>14</v>
      </c>
      <c r="J367" s="5" t="s">
        <v>14</v>
      </c>
      <c r="K367" s="31" t="s">
        <v>16</v>
      </c>
      <c r="L367" s="26"/>
    </row>
    <row r="368" spans="1:12" x14ac:dyDescent="0.25">
      <c r="A368" s="16" t="s">
        <v>568</v>
      </c>
      <c r="B368" s="29" t="s">
        <v>1184</v>
      </c>
      <c r="C368" s="30" t="s">
        <v>1414</v>
      </c>
      <c r="D368" s="2" t="s">
        <v>1168</v>
      </c>
      <c r="E368" s="2" t="s">
        <v>50</v>
      </c>
      <c r="F368" s="3" t="s">
        <v>12</v>
      </c>
      <c r="G368" s="3" t="s">
        <v>13</v>
      </c>
      <c r="H368" s="7">
        <v>6.5</v>
      </c>
      <c r="I368" s="5" t="s">
        <v>14</v>
      </c>
      <c r="J368" s="5" t="s">
        <v>15</v>
      </c>
      <c r="K368" s="31" t="s">
        <v>16</v>
      </c>
      <c r="L368" s="26"/>
    </row>
    <row r="369" spans="1:12" x14ac:dyDescent="0.25">
      <c r="A369" s="16" t="s">
        <v>569</v>
      </c>
      <c r="B369" s="29" t="s">
        <v>1184</v>
      </c>
      <c r="C369" s="30" t="s">
        <v>1415</v>
      </c>
      <c r="D369" s="2" t="s">
        <v>1416</v>
      </c>
      <c r="E369" s="2" t="s">
        <v>50</v>
      </c>
      <c r="F369" s="3" t="s">
        <v>12</v>
      </c>
      <c r="G369" s="3" t="s">
        <v>13</v>
      </c>
      <c r="H369" s="7">
        <v>8</v>
      </c>
      <c r="I369" s="5" t="s">
        <v>24</v>
      </c>
      <c r="J369" s="5" t="s">
        <v>22</v>
      </c>
      <c r="K369" s="31" t="s">
        <v>16</v>
      </c>
      <c r="L369" s="26"/>
    </row>
    <row r="370" spans="1:12" x14ac:dyDescent="0.25">
      <c r="A370" s="16" t="s">
        <v>570</v>
      </c>
      <c r="B370" s="16"/>
      <c r="C370" s="17"/>
      <c r="D370" s="18"/>
      <c r="E370" s="19"/>
      <c r="F370" s="17"/>
      <c r="G370" s="17"/>
      <c r="H370" s="17"/>
      <c r="I370" s="17"/>
      <c r="J370" s="17"/>
      <c r="K370" s="26"/>
      <c r="L370" s="26"/>
    </row>
    <row r="371" spans="1:12" x14ac:dyDescent="0.25">
      <c r="A371" s="16" t="s">
        <v>571</v>
      </c>
      <c r="B371" s="16"/>
      <c r="C371" s="17"/>
      <c r="D371" s="18"/>
      <c r="E371" s="19"/>
      <c r="F371" s="17"/>
      <c r="G371" s="17"/>
      <c r="H371" s="17"/>
      <c r="I371" s="17"/>
      <c r="J371" s="17"/>
      <c r="K371" s="26"/>
      <c r="L371" s="26"/>
    </row>
    <row r="372" spans="1:12" x14ac:dyDescent="0.25">
      <c r="A372" s="16" t="s">
        <v>572</v>
      </c>
      <c r="B372" s="16"/>
      <c r="C372" s="17"/>
      <c r="D372" s="18"/>
      <c r="E372" s="19"/>
      <c r="F372" s="17"/>
      <c r="G372" s="17"/>
      <c r="H372" s="17"/>
      <c r="I372" s="17"/>
      <c r="J372" s="17"/>
      <c r="K372" s="26"/>
      <c r="L372" s="26"/>
    </row>
    <row r="373" spans="1:12" x14ac:dyDescent="0.25">
      <c r="A373" s="16" t="s">
        <v>573</v>
      </c>
      <c r="B373" s="16"/>
      <c r="C373" s="21" t="s">
        <v>1957</v>
      </c>
      <c r="D373" s="22"/>
      <c r="E373" s="23"/>
      <c r="F373" s="21">
        <f>COUNTIF(F330:F371,"Nam")</f>
        <v>24</v>
      </c>
      <c r="G373" s="21"/>
      <c r="H373" s="21"/>
      <c r="I373" s="21"/>
      <c r="J373" s="17"/>
      <c r="K373" s="26"/>
      <c r="L373" s="26"/>
    </row>
    <row r="374" spans="1:12" x14ac:dyDescent="0.25">
      <c r="A374" s="16" t="s">
        <v>574</v>
      </c>
      <c r="B374" s="16"/>
      <c r="C374" s="21" t="s">
        <v>1958</v>
      </c>
      <c r="D374" s="24"/>
      <c r="E374" s="25"/>
      <c r="F374" s="21">
        <f>COUNTIF(F330:F372,"Nữ")</f>
        <v>16</v>
      </c>
      <c r="G374" s="21"/>
      <c r="H374" s="21"/>
      <c r="I374" s="21"/>
      <c r="J374" s="26"/>
      <c r="K374" s="26"/>
      <c r="L374" s="26"/>
    </row>
    <row r="375" spans="1:12" x14ac:dyDescent="0.25">
      <c r="A375" s="16" t="s">
        <v>575</v>
      </c>
      <c r="B375" s="16"/>
      <c r="C375" s="21" t="s">
        <v>1959</v>
      </c>
      <c r="D375" s="24"/>
      <c r="E375" s="25"/>
      <c r="F375" s="21"/>
      <c r="G375" s="21"/>
      <c r="H375" s="21">
        <f>SUM(H330:H372)</f>
        <v>297.2</v>
      </c>
      <c r="I375" s="21">
        <f>ROUND(H375/40,2)</f>
        <v>7.43</v>
      </c>
      <c r="J375" s="26"/>
      <c r="K375" s="26"/>
      <c r="L375" s="26"/>
    </row>
    <row r="376" spans="1:12" x14ac:dyDescent="0.25">
      <c r="A376" s="16" t="s">
        <v>576</v>
      </c>
      <c r="B376" s="27"/>
      <c r="C376" s="21" t="s">
        <v>1960</v>
      </c>
      <c r="D376" s="28"/>
      <c r="E376" s="23"/>
      <c r="F376" s="21"/>
      <c r="G376" s="21">
        <f>COUNTIF(I330:I372,"G")</f>
        <v>12</v>
      </c>
      <c r="H376" s="21">
        <f>COUNTIF(I330:I372,"K")</f>
        <v>18</v>
      </c>
      <c r="I376" s="21">
        <f>COUNTIF(I330:I372,"Tb")</f>
        <v>9</v>
      </c>
      <c r="J376" s="17"/>
      <c r="K376" s="26"/>
      <c r="L376" s="26"/>
    </row>
    <row r="377" spans="1:12" x14ac:dyDescent="0.25">
      <c r="A377" s="16" t="s">
        <v>577</v>
      </c>
      <c r="B377" s="16"/>
      <c r="C377" s="21" t="s">
        <v>1961</v>
      </c>
      <c r="D377" s="28" t="s">
        <v>17</v>
      </c>
      <c r="E377" s="23" t="s">
        <v>17</v>
      </c>
      <c r="F377" s="21"/>
      <c r="G377" s="21">
        <f>COUNTIF(J330:J373,"T")</f>
        <v>19</v>
      </c>
      <c r="H377" s="21">
        <f>COUNTIF(J330:J373,"K")</f>
        <v>15</v>
      </c>
      <c r="I377" s="21">
        <f>COUNTIF(J330:J373,"Tb")</f>
        <v>4</v>
      </c>
      <c r="J377" s="26"/>
      <c r="K377" s="26"/>
      <c r="L377" s="26"/>
    </row>
    <row r="378" spans="1:12" s="40" customFormat="1" ht="18.75" x14ac:dyDescent="0.3">
      <c r="A378" s="39" t="s">
        <v>1950</v>
      </c>
      <c r="D378" s="41"/>
      <c r="E378" s="42"/>
    </row>
    <row r="379" spans="1:12" s="40" customFormat="1" ht="18.75" x14ac:dyDescent="0.3">
      <c r="A379" s="51" t="s">
        <v>1951</v>
      </c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</row>
    <row r="380" spans="1:12" s="40" customFormat="1" ht="18.75" x14ac:dyDescent="0.3">
      <c r="A380" s="40" t="s">
        <v>1937</v>
      </c>
      <c r="C380" s="39" t="s">
        <v>1985</v>
      </c>
      <c r="D380" s="41"/>
      <c r="E380" s="42"/>
    </row>
    <row r="381" spans="1:12" x14ac:dyDescent="0.25">
      <c r="A381" s="46" t="s">
        <v>1949</v>
      </c>
      <c r="B381" s="46" t="s">
        <v>0</v>
      </c>
      <c r="C381" s="45" t="s">
        <v>1</v>
      </c>
      <c r="D381" s="47" t="s">
        <v>2</v>
      </c>
      <c r="E381" s="43" t="s">
        <v>3</v>
      </c>
      <c r="F381" s="43" t="s">
        <v>4</v>
      </c>
      <c r="G381" s="43" t="s">
        <v>5</v>
      </c>
      <c r="H381" s="49" t="s">
        <v>6</v>
      </c>
      <c r="I381" s="49" t="s">
        <v>7</v>
      </c>
      <c r="J381" s="49" t="s">
        <v>8</v>
      </c>
      <c r="K381" s="43" t="s">
        <v>9</v>
      </c>
      <c r="L381" s="43" t="s">
        <v>10</v>
      </c>
    </row>
    <row r="382" spans="1:12" x14ac:dyDescent="0.25">
      <c r="A382" s="46"/>
      <c r="B382" s="46"/>
      <c r="C382" s="45"/>
      <c r="D382" s="48"/>
      <c r="E382" s="44"/>
      <c r="F382" s="44"/>
      <c r="G382" s="44"/>
      <c r="H382" s="50"/>
      <c r="I382" s="50"/>
      <c r="J382" s="50"/>
      <c r="K382" s="44"/>
      <c r="L382" s="44"/>
    </row>
    <row r="383" spans="1:12" x14ac:dyDescent="0.25">
      <c r="A383" s="16" t="s">
        <v>578</v>
      </c>
      <c r="B383" s="29" t="s">
        <v>1417</v>
      </c>
      <c r="C383" s="30" t="s">
        <v>1418</v>
      </c>
      <c r="D383" s="2" t="s">
        <v>1419</v>
      </c>
      <c r="E383" s="2" t="s">
        <v>102</v>
      </c>
      <c r="F383" s="3" t="s">
        <v>12</v>
      </c>
      <c r="G383" s="3" t="s">
        <v>13</v>
      </c>
      <c r="H383" s="7">
        <v>8.6999999999999993</v>
      </c>
      <c r="I383" s="5" t="s">
        <v>24</v>
      </c>
      <c r="J383" s="5" t="s">
        <v>20</v>
      </c>
      <c r="K383" s="31" t="s">
        <v>16</v>
      </c>
      <c r="L383" s="17"/>
    </row>
    <row r="384" spans="1:12" x14ac:dyDescent="0.25">
      <c r="A384" s="16" t="s">
        <v>579</v>
      </c>
      <c r="B384" s="29" t="s">
        <v>1417</v>
      </c>
      <c r="C384" s="30" t="s">
        <v>1420</v>
      </c>
      <c r="D384" s="2" t="s">
        <v>1421</v>
      </c>
      <c r="E384" s="2" t="s">
        <v>139</v>
      </c>
      <c r="F384" s="3" t="s">
        <v>19</v>
      </c>
      <c r="G384" s="3" t="s">
        <v>13</v>
      </c>
      <c r="H384" s="7">
        <v>8.1</v>
      </c>
      <c r="I384" s="5" t="s">
        <v>22</v>
      </c>
      <c r="J384" s="5" t="s">
        <v>20</v>
      </c>
      <c r="K384" s="31" t="s">
        <v>16</v>
      </c>
      <c r="L384" s="17"/>
    </row>
    <row r="385" spans="1:12" x14ac:dyDescent="0.25">
      <c r="A385" s="16" t="s">
        <v>580</v>
      </c>
      <c r="B385" s="29" t="s">
        <v>1417</v>
      </c>
      <c r="C385" s="30" t="s">
        <v>1422</v>
      </c>
      <c r="D385" s="2" t="s">
        <v>1423</v>
      </c>
      <c r="E385" s="2" t="s">
        <v>11</v>
      </c>
      <c r="F385" s="3" t="s">
        <v>19</v>
      </c>
      <c r="G385" s="3" t="s">
        <v>13</v>
      </c>
      <c r="H385" s="7">
        <v>8.3000000000000007</v>
      </c>
      <c r="I385" s="5" t="s">
        <v>24</v>
      </c>
      <c r="J385" s="5" t="s">
        <v>20</v>
      </c>
      <c r="K385" s="31" t="s">
        <v>16</v>
      </c>
      <c r="L385" s="17"/>
    </row>
    <row r="386" spans="1:12" x14ac:dyDescent="0.25">
      <c r="A386" s="16" t="s">
        <v>581</v>
      </c>
      <c r="B386" s="29" t="s">
        <v>1417</v>
      </c>
      <c r="C386" s="30" t="s">
        <v>1424</v>
      </c>
      <c r="D386" s="2" t="s">
        <v>1425</v>
      </c>
      <c r="E386" s="2" t="s">
        <v>222</v>
      </c>
      <c r="F386" s="3" t="s">
        <v>12</v>
      </c>
      <c r="G386" s="3" t="s">
        <v>13</v>
      </c>
      <c r="H386" s="7">
        <v>7.9</v>
      </c>
      <c r="I386" s="5" t="s">
        <v>22</v>
      </c>
      <c r="J386" s="5" t="s">
        <v>22</v>
      </c>
      <c r="K386" s="31" t="s">
        <v>16</v>
      </c>
      <c r="L386" s="17"/>
    </row>
    <row r="387" spans="1:12" x14ac:dyDescent="0.25">
      <c r="A387" s="16" t="s">
        <v>582</v>
      </c>
      <c r="B387" s="29" t="s">
        <v>1417</v>
      </c>
      <c r="C387" s="30" t="s">
        <v>1426</v>
      </c>
      <c r="D387" s="2" t="s">
        <v>1427</v>
      </c>
      <c r="E387" s="2" t="s">
        <v>104</v>
      </c>
      <c r="F387" s="3" t="s">
        <v>19</v>
      </c>
      <c r="G387" s="3" t="s">
        <v>13</v>
      </c>
      <c r="H387" s="7">
        <v>9</v>
      </c>
      <c r="I387" s="5" t="s">
        <v>24</v>
      </c>
      <c r="J387" s="5" t="s">
        <v>20</v>
      </c>
      <c r="K387" s="31" t="s">
        <v>16</v>
      </c>
      <c r="L387" s="17"/>
    </row>
    <row r="388" spans="1:12" x14ac:dyDescent="0.25">
      <c r="A388" s="16" t="s">
        <v>583</v>
      </c>
      <c r="B388" s="29" t="s">
        <v>1417</v>
      </c>
      <c r="C388" s="30" t="s">
        <v>1428</v>
      </c>
      <c r="D388" s="2" t="s">
        <v>1429</v>
      </c>
      <c r="E388" s="2" t="s">
        <v>167</v>
      </c>
      <c r="F388" s="3" t="s">
        <v>19</v>
      </c>
      <c r="G388" s="3" t="s">
        <v>13</v>
      </c>
      <c r="H388" s="7">
        <v>9</v>
      </c>
      <c r="I388" s="5" t="s">
        <v>24</v>
      </c>
      <c r="J388" s="5" t="s">
        <v>20</v>
      </c>
      <c r="K388" s="31" t="s">
        <v>16</v>
      </c>
      <c r="L388" s="17"/>
    </row>
    <row r="389" spans="1:12" x14ac:dyDescent="0.25">
      <c r="A389" s="16" t="s">
        <v>584</v>
      </c>
      <c r="B389" s="29" t="s">
        <v>1417</v>
      </c>
      <c r="C389" s="30" t="s">
        <v>1430</v>
      </c>
      <c r="D389" s="2" t="s">
        <v>204</v>
      </c>
      <c r="E389" s="2" t="s">
        <v>120</v>
      </c>
      <c r="F389" s="3" t="s">
        <v>19</v>
      </c>
      <c r="G389" s="3" t="s">
        <v>13</v>
      </c>
      <c r="H389" s="7">
        <v>9</v>
      </c>
      <c r="I389" s="5" t="s">
        <v>24</v>
      </c>
      <c r="J389" s="5" t="s">
        <v>20</v>
      </c>
      <c r="K389" s="31" t="s">
        <v>16</v>
      </c>
      <c r="L389" s="17"/>
    </row>
    <row r="390" spans="1:12" x14ac:dyDescent="0.25">
      <c r="A390" s="16" t="s">
        <v>585</v>
      </c>
      <c r="B390" s="29" t="s">
        <v>1417</v>
      </c>
      <c r="C390" s="30" t="s">
        <v>1431</v>
      </c>
      <c r="D390" s="2" t="s">
        <v>1432</v>
      </c>
      <c r="E390" s="2" t="s">
        <v>18</v>
      </c>
      <c r="F390" s="3" t="s">
        <v>19</v>
      </c>
      <c r="G390" s="3" t="s">
        <v>13</v>
      </c>
      <c r="H390" s="7">
        <v>8</v>
      </c>
      <c r="I390" s="5" t="s">
        <v>22</v>
      </c>
      <c r="J390" s="5" t="s">
        <v>22</v>
      </c>
      <c r="K390" s="31" t="s">
        <v>16</v>
      </c>
      <c r="L390" s="17"/>
    </row>
    <row r="391" spans="1:12" x14ac:dyDescent="0.25">
      <c r="A391" s="16" t="s">
        <v>586</v>
      </c>
      <c r="B391" s="29" t="s">
        <v>1417</v>
      </c>
      <c r="C391" s="30" t="s">
        <v>1433</v>
      </c>
      <c r="D391" s="2" t="s">
        <v>121</v>
      </c>
      <c r="E391" s="2" t="s">
        <v>1434</v>
      </c>
      <c r="F391" s="3" t="s">
        <v>12</v>
      </c>
      <c r="G391" s="3" t="s">
        <v>13</v>
      </c>
      <c r="H391" s="7">
        <v>8.8000000000000007</v>
      </c>
      <c r="I391" s="5" t="s">
        <v>24</v>
      </c>
      <c r="J391" s="5" t="s">
        <v>20</v>
      </c>
      <c r="K391" s="31" t="s">
        <v>16</v>
      </c>
      <c r="L391" s="17"/>
    </row>
    <row r="392" spans="1:12" x14ac:dyDescent="0.25">
      <c r="A392" s="16" t="s">
        <v>587</v>
      </c>
      <c r="B392" s="29" t="s">
        <v>1417</v>
      </c>
      <c r="C392" s="30" t="s">
        <v>1435</v>
      </c>
      <c r="D392" s="2" t="s">
        <v>1436</v>
      </c>
      <c r="E392" s="2" t="s">
        <v>21</v>
      </c>
      <c r="F392" s="3" t="s">
        <v>12</v>
      </c>
      <c r="G392" s="3" t="s">
        <v>13</v>
      </c>
      <c r="H392" s="7">
        <v>8.1</v>
      </c>
      <c r="I392" s="5" t="s">
        <v>22</v>
      </c>
      <c r="J392" s="5" t="s">
        <v>20</v>
      </c>
      <c r="K392" s="31" t="s">
        <v>16</v>
      </c>
      <c r="L392" s="17"/>
    </row>
    <row r="393" spans="1:12" x14ac:dyDescent="0.25">
      <c r="A393" s="16" t="s">
        <v>588</v>
      </c>
      <c r="B393" s="29" t="s">
        <v>1417</v>
      </c>
      <c r="C393" s="30" t="s">
        <v>1437</v>
      </c>
      <c r="D393" s="2" t="s">
        <v>1115</v>
      </c>
      <c r="E393" s="2" t="s">
        <v>21</v>
      </c>
      <c r="F393" s="3" t="s">
        <v>12</v>
      </c>
      <c r="G393" s="3" t="s">
        <v>13</v>
      </c>
      <c r="H393" s="7">
        <v>8.3000000000000007</v>
      </c>
      <c r="I393" s="5" t="s">
        <v>22</v>
      </c>
      <c r="J393" s="5" t="s">
        <v>20</v>
      </c>
      <c r="K393" s="31" t="s">
        <v>16</v>
      </c>
      <c r="L393" s="17"/>
    </row>
    <row r="394" spans="1:12" x14ac:dyDescent="0.25">
      <c r="A394" s="16" t="s">
        <v>589</v>
      </c>
      <c r="B394" s="29" t="s">
        <v>1417</v>
      </c>
      <c r="C394" s="30" t="s">
        <v>1438</v>
      </c>
      <c r="D394" s="2" t="s">
        <v>84</v>
      </c>
      <c r="E394" s="2" t="s">
        <v>78</v>
      </c>
      <c r="F394" s="3" t="s">
        <v>19</v>
      </c>
      <c r="G394" s="3" t="s">
        <v>13</v>
      </c>
      <c r="H394" s="7">
        <v>8.8000000000000007</v>
      </c>
      <c r="I394" s="5" t="s">
        <v>24</v>
      </c>
      <c r="J394" s="5" t="s">
        <v>20</v>
      </c>
      <c r="K394" s="31" t="s">
        <v>16</v>
      </c>
      <c r="L394" s="17"/>
    </row>
    <row r="395" spans="1:12" x14ac:dyDescent="0.25">
      <c r="A395" s="16" t="s">
        <v>590</v>
      </c>
      <c r="B395" s="29" t="s">
        <v>1417</v>
      </c>
      <c r="C395" s="30" t="s">
        <v>1439</v>
      </c>
      <c r="D395" s="2" t="s">
        <v>1440</v>
      </c>
      <c r="E395" s="2" t="s">
        <v>224</v>
      </c>
      <c r="F395" s="3" t="s">
        <v>19</v>
      </c>
      <c r="G395" s="3" t="s">
        <v>13</v>
      </c>
      <c r="H395" s="7">
        <v>8.1999999999999993</v>
      </c>
      <c r="I395" s="5" t="s">
        <v>24</v>
      </c>
      <c r="J395" s="5" t="s">
        <v>20</v>
      </c>
      <c r="K395" s="31" t="s">
        <v>16</v>
      </c>
      <c r="L395" s="17"/>
    </row>
    <row r="396" spans="1:12" x14ac:dyDescent="0.25">
      <c r="A396" s="16" t="s">
        <v>591</v>
      </c>
      <c r="B396" s="29" t="s">
        <v>1417</v>
      </c>
      <c r="C396" s="30" t="s">
        <v>1441</v>
      </c>
      <c r="D396" s="2" t="s">
        <v>1442</v>
      </c>
      <c r="E396" s="2" t="s">
        <v>1369</v>
      </c>
      <c r="F396" s="3" t="s">
        <v>19</v>
      </c>
      <c r="G396" s="3" t="s">
        <v>13</v>
      </c>
      <c r="H396" s="7">
        <v>8.6</v>
      </c>
      <c r="I396" s="5" t="s">
        <v>24</v>
      </c>
      <c r="J396" s="5" t="s">
        <v>20</v>
      </c>
      <c r="K396" s="31" t="s">
        <v>16</v>
      </c>
      <c r="L396" s="17"/>
    </row>
    <row r="397" spans="1:12" x14ac:dyDescent="0.25">
      <c r="A397" s="16" t="s">
        <v>592</v>
      </c>
      <c r="B397" s="29" t="s">
        <v>1417</v>
      </c>
      <c r="C397" s="30" t="s">
        <v>1443</v>
      </c>
      <c r="D397" s="2" t="s">
        <v>106</v>
      </c>
      <c r="E397" s="2" t="s">
        <v>91</v>
      </c>
      <c r="F397" s="3" t="s">
        <v>19</v>
      </c>
      <c r="G397" s="3" t="s">
        <v>13</v>
      </c>
      <c r="H397" s="7">
        <v>8.6999999999999993</v>
      </c>
      <c r="I397" s="5" t="s">
        <v>24</v>
      </c>
      <c r="J397" s="5" t="s">
        <v>20</v>
      </c>
      <c r="K397" s="31" t="s">
        <v>16</v>
      </c>
      <c r="L397" s="17"/>
    </row>
    <row r="398" spans="1:12" x14ac:dyDescent="0.25">
      <c r="A398" s="16" t="s">
        <v>593</v>
      </c>
      <c r="B398" s="29" t="s">
        <v>1417</v>
      </c>
      <c r="C398" s="30" t="s">
        <v>1444</v>
      </c>
      <c r="D398" s="2" t="s">
        <v>1445</v>
      </c>
      <c r="E398" s="2" t="s">
        <v>1446</v>
      </c>
      <c r="F398" s="3" t="s">
        <v>19</v>
      </c>
      <c r="G398" s="3" t="s">
        <v>13</v>
      </c>
      <c r="H398" s="7">
        <v>7.5</v>
      </c>
      <c r="I398" s="5" t="s">
        <v>22</v>
      </c>
      <c r="J398" s="5" t="s">
        <v>22</v>
      </c>
      <c r="K398" s="31" t="s">
        <v>16</v>
      </c>
      <c r="L398" s="17"/>
    </row>
    <row r="399" spans="1:12" x14ac:dyDescent="0.25">
      <c r="A399" s="16" t="s">
        <v>594</v>
      </c>
      <c r="B399" s="29" t="s">
        <v>1417</v>
      </c>
      <c r="C399" s="30" t="s">
        <v>1447</v>
      </c>
      <c r="D399" s="2" t="s">
        <v>1448</v>
      </c>
      <c r="E399" s="2" t="s">
        <v>56</v>
      </c>
      <c r="F399" s="3" t="s">
        <v>19</v>
      </c>
      <c r="G399" s="3" t="s">
        <v>13</v>
      </c>
      <c r="H399" s="7">
        <v>8</v>
      </c>
      <c r="I399" s="5" t="s">
        <v>22</v>
      </c>
      <c r="J399" s="5" t="s">
        <v>20</v>
      </c>
      <c r="K399" s="31" t="s">
        <v>16</v>
      </c>
      <c r="L399" s="17"/>
    </row>
    <row r="400" spans="1:12" x14ac:dyDescent="0.25">
      <c r="A400" s="16" t="s">
        <v>595</v>
      </c>
      <c r="B400" s="29" t="s">
        <v>1417</v>
      </c>
      <c r="C400" s="30" t="s">
        <v>1449</v>
      </c>
      <c r="D400" s="2" t="s">
        <v>106</v>
      </c>
      <c r="E400" s="2" t="s">
        <v>175</v>
      </c>
      <c r="F400" s="3" t="s">
        <v>19</v>
      </c>
      <c r="G400" s="3" t="s">
        <v>13</v>
      </c>
      <c r="H400" s="7">
        <v>8.1</v>
      </c>
      <c r="I400" s="5" t="s">
        <v>24</v>
      </c>
      <c r="J400" s="5" t="s">
        <v>20</v>
      </c>
      <c r="K400" s="31" t="s">
        <v>16</v>
      </c>
      <c r="L400" s="17"/>
    </row>
    <row r="401" spans="1:12" x14ac:dyDescent="0.25">
      <c r="A401" s="16" t="s">
        <v>596</v>
      </c>
      <c r="B401" s="29" t="s">
        <v>1417</v>
      </c>
      <c r="C401" s="30" t="s">
        <v>1450</v>
      </c>
      <c r="D401" s="2" t="s">
        <v>1451</v>
      </c>
      <c r="E401" s="2" t="s">
        <v>57</v>
      </c>
      <c r="F401" s="3" t="s">
        <v>12</v>
      </c>
      <c r="G401" s="3" t="s">
        <v>13</v>
      </c>
      <c r="H401" s="7">
        <v>8.8000000000000007</v>
      </c>
      <c r="I401" s="5" t="s">
        <v>24</v>
      </c>
      <c r="J401" s="5" t="s">
        <v>20</v>
      </c>
      <c r="K401" s="31" t="s">
        <v>16</v>
      </c>
      <c r="L401" s="17"/>
    </row>
    <row r="402" spans="1:12" x14ac:dyDescent="0.25">
      <c r="A402" s="16" t="s">
        <v>597</v>
      </c>
      <c r="B402" s="29" t="s">
        <v>1417</v>
      </c>
      <c r="C402" s="30" t="s">
        <v>1452</v>
      </c>
      <c r="D402" s="2" t="s">
        <v>1453</v>
      </c>
      <c r="E402" s="2" t="s">
        <v>33</v>
      </c>
      <c r="F402" s="3" t="s">
        <v>12</v>
      </c>
      <c r="G402" s="3" t="s">
        <v>13</v>
      </c>
      <c r="H402" s="7">
        <v>8.6</v>
      </c>
      <c r="I402" s="5" t="s">
        <v>24</v>
      </c>
      <c r="J402" s="5" t="s">
        <v>20</v>
      </c>
      <c r="K402" s="31" t="s">
        <v>16</v>
      </c>
      <c r="L402" s="17"/>
    </row>
    <row r="403" spans="1:12" x14ac:dyDescent="0.25">
      <c r="A403" s="16" t="s">
        <v>598</v>
      </c>
      <c r="B403" s="29" t="s">
        <v>1417</v>
      </c>
      <c r="C403" s="30" t="s">
        <v>1454</v>
      </c>
      <c r="D403" s="2" t="s">
        <v>122</v>
      </c>
      <c r="E403" s="2" t="s">
        <v>111</v>
      </c>
      <c r="F403" s="3" t="s">
        <v>19</v>
      </c>
      <c r="G403" s="3" t="s">
        <v>13</v>
      </c>
      <c r="H403" s="7">
        <v>8</v>
      </c>
      <c r="I403" s="5" t="s">
        <v>22</v>
      </c>
      <c r="J403" s="5" t="s">
        <v>22</v>
      </c>
      <c r="K403" s="31" t="s">
        <v>16</v>
      </c>
      <c r="L403" s="17"/>
    </row>
    <row r="404" spans="1:12" x14ac:dyDescent="0.25">
      <c r="A404" s="16" t="s">
        <v>599</v>
      </c>
      <c r="B404" s="29" t="s">
        <v>1417</v>
      </c>
      <c r="C404" s="30" t="s">
        <v>1455</v>
      </c>
      <c r="D404" s="2" t="s">
        <v>1456</v>
      </c>
      <c r="E404" s="2" t="s">
        <v>60</v>
      </c>
      <c r="F404" s="3" t="s">
        <v>12</v>
      </c>
      <c r="G404" s="3" t="s">
        <v>13</v>
      </c>
      <c r="H404" s="7">
        <v>8.6999999999999993</v>
      </c>
      <c r="I404" s="5" t="s">
        <v>24</v>
      </c>
      <c r="J404" s="5" t="s">
        <v>20</v>
      </c>
      <c r="K404" s="31" t="s">
        <v>16</v>
      </c>
      <c r="L404" s="17"/>
    </row>
    <row r="405" spans="1:12" x14ac:dyDescent="0.25">
      <c r="A405" s="16" t="s">
        <v>600</v>
      </c>
      <c r="B405" s="29" t="s">
        <v>1417</v>
      </c>
      <c r="C405" s="30" t="s">
        <v>1457</v>
      </c>
      <c r="D405" s="2" t="s">
        <v>171</v>
      </c>
      <c r="E405" s="2" t="s">
        <v>1458</v>
      </c>
      <c r="F405" s="3" t="s">
        <v>19</v>
      </c>
      <c r="G405" s="3" t="s">
        <v>13</v>
      </c>
      <c r="H405" s="7">
        <v>8.6</v>
      </c>
      <c r="I405" s="5" t="s">
        <v>24</v>
      </c>
      <c r="J405" s="5" t="s">
        <v>20</v>
      </c>
      <c r="K405" s="31" t="s">
        <v>16</v>
      </c>
      <c r="L405" s="17"/>
    </row>
    <row r="406" spans="1:12" x14ac:dyDescent="0.25">
      <c r="A406" s="16" t="s">
        <v>601</v>
      </c>
      <c r="B406" s="29" t="s">
        <v>1417</v>
      </c>
      <c r="C406" s="30" t="s">
        <v>1459</v>
      </c>
      <c r="D406" s="2" t="s">
        <v>1460</v>
      </c>
      <c r="E406" s="2" t="s">
        <v>145</v>
      </c>
      <c r="F406" s="3" t="s">
        <v>19</v>
      </c>
      <c r="G406" s="3" t="s">
        <v>13</v>
      </c>
      <c r="H406" s="7">
        <v>8.8000000000000007</v>
      </c>
      <c r="I406" s="5" t="s">
        <v>24</v>
      </c>
      <c r="J406" s="5" t="s">
        <v>20</v>
      </c>
      <c r="K406" s="31" t="s">
        <v>16</v>
      </c>
      <c r="L406" s="17"/>
    </row>
    <row r="407" spans="1:12" x14ac:dyDescent="0.25">
      <c r="A407" s="16" t="s">
        <v>602</v>
      </c>
      <c r="B407" s="29" t="s">
        <v>1417</v>
      </c>
      <c r="C407" s="30" t="s">
        <v>1461</v>
      </c>
      <c r="D407" s="2" t="s">
        <v>1462</v>
      </c>
      <c r="E407" s="2" t="s">
        <v>95</v>
      </c>
      <c r="F407" s="3" t="s">
        <v>19</v>
      </c>
      <c r="G407" s="3" t="s">
        <v>13</v>
      </c>
      <c r="H407" s="7">
        <v>8.6</v>
      </c>
      <c r="I407" s="5" t="s">
        <v>24</v>
      </c>
      <c r="J407" s="5" t="s">
        <v>20</v>
      </c>
      <c r="K407" s="31" t="s">
        <v>16</v>
      </c>
      <c r="L407" s="17"/>
    </row>
    <row r="408" spans="1:12" x14ac:dyDescent="0.25">
      <c r="A408" s="16" t="s">
        <v>603</v>
      </c>
      <c r="B408" s="29" t="s">
        <v>1417</v>
      </c>
      <c r="C408" s="30" t="s">
        <v>1390</v>
      </c>
      <c r="D408" s="2" t="s">
        <v>93</v>
      </c>
      <c r="E408" s="2" t="s">
        <v>95</v>
      </c>
      <c r="F408" s="3" t="s">
        <v>19</v>
      </c>
      <c r="G408" s="3" t="s">
        <v>13</v>
      </c>
      <c r="H408" s="7">
        <v>8.6999999999999993</v>
      </c>
      <c r="I408" s="5" t="s">
        <v>24</v>
      </c>
      <c r="J408" s="5" t="s">
        <v>20</v>
      </c>
      <c r="K408" s="31" t="s">
        <v>16</v>
      </c>
      <c r="L408" s="17"/>
    </row>
    <row r="409" spans="1:12" x14ac:dyDescent="0.25">
      <c r="A409" s="16" t="s">
        <v>604</v>
      </c>
      <c r="B409" s="29" t="s">
        <v>1417</v>
      </c>
      <c r="C409" s="30" t="s">
        <v>1463</v>
      </c>
      <c r="D409" s="2" t="s">
        <v>1464</v>
      </c>
      <c r="E409" s="2" t="s">
        <v>235</v>
      </c>
      <c r="F409" s="3" t="s">
        <v>19</v>
      </c>
      <c r="G409" s="3" t="s">
        <v>13</v>
      </c>
      <c r="H409" s="7">
        <v>9.1</v>
      </c>
      <c r="I409" s="5" t="s">
        <v>24</v>
      </c>
      <c r="J409" s="5" t="s">
        <v>20</v>
      </c>
      <c r="K409" s="31" t="s">
        <v>16</v>
      </c>
      <c r="L409" s="17"/>
    </row>
    <row r="410" spans="1:12" x14ac:dyDescent="0.25">
      <c r="A410" s="16" t="s">
        <v>605</v>
      </c>
      <c r="B410" s="29" t="s">
        <v>1417</v>
      </c>
      <c r="C410" s="30" t="s">
        <v>1465</v>
      </c>
      <c r="D410" s="2" t="s">
        <v>1466</v>
      </c>
      <c r="E410" s="2" t="s">
        <v>235</v>
      </c>
      <c r="F410" s="3" t="s">
        <v>19</v>
      </c>
      <c r="G410" s="3" t="s">
        <v>13</v>
      </c>
      <c r="H410" s="7">
        <v>8.4</v>
      </c>
      <c r="I410" s="5" t="s">
        <v>22</v>
      </c>
      <c r="J410" s="5" t="s">
        <v>20</v>
      </c>
      <c r="K410" s="31" t="s">
        <v>16</v>
      </c>
      <c r="L410" s="17"/>
    </row>
    <row r="411" spans="1:12" x14ac:dyDescent="0.25">
      <c r="A411" s="16" t="s">
        <v>606</v>
      </c>
      <c r="B411" s="29" t="s">
        <v>1417</v>
      </c>
      <c r="C411" s="30" t="s">
        <v>1467</v>
      </c>
      <c r="D411" s="2" t="s">
        <v>1468</v>
      </c>
      <c r="E411" s="2" t="s">
        <v>43</v>
      </c>
      <c r="F411" s="3" t="s">
        <v>19</v>
      </c>
      <c r="G411" s="3" t="s">
        <v>13</v>
      </c>
      <c r="H411" s="7">
        <v>8.6999999999999993</v>
      </c>
      <c r="I411" s="5" t="s">
        <v>24</v>
      </c>
      <c r="J411" s="5" t="s">
        <v>20</v>
      </c>
      <c r="K411" s="31" t="s">
        <v>16</v>
      </c>
      <c r="L411" s="17"/>
    </row>
    <row r="412" spans="1:12" x14ac:dyDescent="0.25">
      <c r="A412" s="16" t="s">
        <v>607</v>
      </c>
      <c r="B412" s="29" t="s">
        <v>1417</v>
      </c>
      <c r="C412" s="30" t="s">
        <v>1469</v>
      </c>
      <c r="D412" s="2" t="s">
        <v>114</v>
      </c>
      <c r="E412" s="2" t="s">
        <v>230</v>
      </c>
      <c r="F412" s="3" t="s">
        <v>19</v>
      </c>
      <c r="G412" s="3" t="s">
        <v>13</v>
      </c>
      <c r="H412" s="7">
        <v>8.3000000000000007</v>
      </c>
      <c r="I412" s="5" t="s">
        <v>24</v>
      </c>
      <c r="J412" s="5" t="s">
        <v>20</v>
      </c>
      <c r="K412" s="31" t="s">
        <v>16</v>
      </c>
      <c r="L412" s="17"/>
    </row>
    <row r="413" spans="1:12" x14ac:dyDescent="0.25">
      <c r="A413" s="16" t="s">
        <v>608</v>
      </c>
      <c r="B413" s="29" t="s">
        <v>1417</v>
      </c>
      <c r="C413" s="30" t="s">
        <v>1470</v>
      </c>
      <c r="D413" s="2" t="s">
        <v>1471</v>
      </c>
      <c r="E413" s="2" t="s">
        <v>1472</v>
      </c>
      <c r="F413" s="3" t="s">
        <v>19</v>
      </c>
      <c r="G413" s="3" t="s">
        <v>13</v>
      </c>
      <c r="H413" s="7">
        <v>8.5</v>
      </c>
      <c r="I413" s="5" t="s">
        <v>24</v>
      </c>
      <c r="J413" s="5" t="s">
        <v>20</v>
      </c>
      <c r="K413" s="31" t="s">
        <v>16</v>
      </c>
      <c r="L413" s="17"/>
    </row>
    <row r="414" spans="1:12" x14ac:dyDescent="0.25">
      <c r="A414" s="16" t="s">
        <v>609</v>
      </c>
      <c r="B414" s="29" t="s">
        <v>1417</v>
      </c>
      <c r="C414" s="30" t="s">
        <v>1473</v>
      </c>
      <c r="D414" s="2" t="s">
        <v>1474</v>
      </c>
      <c r="E414" s="2" t="s">
        <v>1475</v>
      </c>
      <c r="F414" s="3" t="s">
        <v>12</v>
      </c>
      <c r="G414" s="3" t="s">
        <v>13</v>
      </c>
      <c r="H414" s="7">
        <v>8.6999999999999993</v>
      </c>
      <c r="I414" s="5" t="s">
        <v>24</v>
      </c>
      <c r="J414" s="5" t="s">
        <v>20</v>
      </c>
      <c r="K414" s="31" t="s">
        <v>16</v>
      </c>
      <c r="L414" s="17"/>
    </row>
    <row r="415" spans="1:12" x14ac:dyDescent="0.25">
      <c r="A415" s="16" t="s">
        <v>610</v>
      </c>
      <c r="B415" s="29" t="s">
        <v>1417</v>
      </c>
      <c r="C415" s="30" t="s">
        <v>1476</v>
      </c>
      <c r="D415" s="2" t="s">
        <v>1477</v>
      </c>
      <c r="E415" s="2" t="s">
        <v>45</v>
      </c>
      <c r="F415" s="3" t="s">
        <v>12</v>
      </c>
      <c r="G415" s="3" t="s">
        <v>13</v>
      </c>
      <c r="H415" s="7">
        <v>8.5</v>
      </c>
      <c r="I415" s="5" t="s">
        <v>24</v>
      </c>
      <c r="J415" s="5" t="s">
        <v>20</v>
      </c>
      <c r="K415" s="31" t="s">
        <v>16</v>
      </c>
      <c r="L415" s="17"/>
    </row>
    <row r="416" spans="1:12" x14ac:dyDescent="0.25">
      <c r="A416" s="16" t="s">
        <v>611</v>
      </c>
      <c r="B416" s="29" t="s">
        <v>1417</v>
      </c>
      <c r="C416" s="30" t="s">
        <v>1478</v>
      </c>
      <c r="D416" s="2" t="s">
        <v>1479</v>
      </c>
      <c r="E416" s="2" t="s">
        <v>45</v>
      </c>
      <c r="F416" s="3" t="s">
        <v>12</v>
      </c>
      <c r="G416" s="3" t="s">
        <v>13</v>
      </c>
      <c r="H416" s="7">
        <v>8.8000000000000007</v>
      </c>
      <c r="I416" s="5" t="s">
        <v>24</v>
      </c>
      <c r="J416" s="5" t="s">
        <v>20</v>
      </c>
      <c r="K416" s="31" t="s">
        <v>16</v>
      </c>
      <c r="L416" s="17"/>
    </row>
    <row r="417" spans="1:12" x14ac:dyDescent="0.25">
      <c r="A417" s="16" t="s">
        <v>612</v>
      </c>
      <c r="B417" s="29" t="s">
        <v>1417</v>
      </c>
      <c r="C417" s="30" t="s">
        <v>1480</v>
      </c>
      <c r="D417" s="2" t="s">
        <v>1481</v>
      </c>
      <c r="E417" s="2" t="s">
        <v>45</v>
      </c>
      <c r="F417" s="3" t="s">
        <v>12</v>
      </c>
      <c r="G417" s="3" t="s">
        <v>13</v>
      </c>
      <c r="H417" s="7">
        <v>8.5</v>
      </c>
      <c r="I417" s="5" t="s">
        <v>24</v>
      </c>
      <c r="J417" s="5" t="s">
        <v>20</v>
      </c>
      <c r="K417" s="31" t="s">
        <v>16</v>
      </c>
      <c r="L417" s="17"/>
    </row>
    <row r="418" spans="1:12" x14ac:dyDescent="0.25">
      <c r="A418" s="16" t="s">
        <v>613</v>
      </c>
      <c r="B418" s="29" t="s">
        <v>1417</v>
      </c>
      <c r="C418" s="30" t="s">
        <v>1482</v>
      </c>
      <c r="D418" s="2" t="s">
        <v>81</v>
      </c>
      <c r="E418" s="2" t="s">
        <v>132</v>
      </c>
      <c r="F418" s="3" t="s">
        <v>19</v>
      </c>
      <c r="G418" s="3" t="s">
        <v>13</v>
      </c>
      <c r="H418" s="7">
        <v>9</v>
      </c>
      <c r="I418" s="5" t="s">
        <v>24</v>
      </c>
      <c r="J418" s="5" t="s">
        <v>20</v>
      </c>
      <c r="K418" s="31" t="s">
        <v>16</v>
      </c>
      <c r="L418" s="17"/>
    </row>
    <row r="419" spans="1:12" x14ac:dyDescent="0.25">
      <c r="A419" s="16" t="s">
        <v>614</v>
      </c>
      <c r="B419" s="29" t="s">
        <v>1417</v>
      </c>
      <c r="C419" s="30" t="s">
        <v>1483</v>
      </c>
      <c r="D419" s="2" t="s">
        <v>1484</v>
      </c>
      <c r="E419" s="2" t="s">
        <v>69</v>
      </c>
      <c r="F419" s="3" t="s">
        <v>12</v>
      </c>
      <c r="G419" s="3" t="s">
        <v>13</v>
      </c>
      <c r="H419" s="7">
        <v>7.9</v>
      </c>
      <c r="I419" s="5" t="s">
        <v>22</v>
      </c>
      <c r="J419" s="5" t="s">
        <v>22</v>
      </c>
      <c r="K419" s="31" t="s">
        <v>16</v>
      </c>
      <c r="L419" s="17"/>
    </row>
    <row r="420" spans="1:12" x14ac:dyDescent="0.25">
      <c r="A420" s="16" t="s">
        <v>615</v>
      </c>
      <c r="B420" s="29" t="s">
        <v>1192</v>
      </c>
      <c r="C420" s="30" t="s">
        <v>1814</v>
      </c>
      <c r="D420" s="2" t="s">
        <v>1815</v>
      </c>
      <c r="E420" s="2" t="s">
        <v>48</v>
      </c>
      <c r="F420" s="3" t="s">
        <v>12</v>
      </c>
      <c r="G420" s="3" t="s">
        <v>13</v>
      </c>
      <c r="H420" s="7">
        <v>8.1</v>
      </c>
      <c r="I420" s="5" t="s">
        <v>24</v>
      </c>
      <c r="J420" s="5" t="s">
        <v>20</v>
      </c>
      <c r="K420" s="31" t="s">
        <v>16</v>
      </c>
      <c r="L420" s="17"/>
    </row>
    <row r="421" spans="1:12" x14ac:dyDescent="0.25">
      <c r="A421" s="16" t="s">
        <v>616</v>
      </c>
      <c r="B421" s="29" t="s">
        <v>1417</v>
      </c>
      <c r="C421" s="30" t="s">
        <v>1487</v>
      </c>
      <c r="D421" s="2" t="s">
        <v>1488</v>
      </c>
      <c r="E421" s="2" t="s">
        <v>46</v>
      </c>
      <c r="F421" s="3" t="s">
        <v>12</v>
      </c>
      <c r="G421" s="3" t="s">
        <v>13</v>
      </c>
      <c r="H421" s="7">
        <v>8.5</v>
      </c>
      <c r="I421" s="5" t="s">
        <v>24</v>
      </c>
      <c r="J421" s="5" t="s">
        <v>20</v>
      </c>
      <c r="K421" s="31" t="s">
        <v>16</v>
      </c>
      <c r="L421" s="17"/>
    </row>
    <row r="422" spans="1:12" x14ac:dyDescent="0.25">
      <c r="A422" s="16" t="s">
        <v>617</v>
      </c>
      <c r="B422" s="29" t="s">
        <v>1417</v>
      </c>
      <c r="C422" s="30" t="s">
        <v>1489</v>
      </c>
      <c r="D422" s="2" t="s">
        <v>1490</v>
      </c>
      <c r="E422" s="2" t="s">
        <v>116</v>
      </c>
      <c r="F422" s="3" t="s">
        <v>19</v>
      </c>
      <c r="G422" s="3" t="s">
        <v>13</v>
      </c>
      <c r="H422" s="7">
        <v>8.4</v>
      </c>
      <c r="I422" s="5" t="s">
        <v>24</v>
      </c>
      <c r="J422" s="5" t="s">
        <v>20</v>
      </c>
      <c r="K422" s="31" t="s">
        <v>16</v>
      </c>
      <c r="L422" s="17"/>
    </row>
    <row r="423" spans="1:12" x14ac:dyDescent="0.25">
      <c r="A423" s="16" t="s">
        <v>618</v>
      </c>
      <c r="B423" s="29" t="s">
        <v>1417</v>
      </c>
      <c r="C423" s="30" t="s">
        <v>1491</v>
      </c>
      <c r="D423" s="2" t="s">
        <v>1492</v>
      </c>
      <c r="E423" s="2" t="s">
        <v>73</v>
      </c>
      <c r="F423" s="3" t="s">
        <v>12</v>
      </c>
      <c r="G423" s="3" t="s">
        <v>13</v>
      </c>
      <c r="H423" s="7">
        <v>8.5</v>
      </c>
      <c r="I423" s="5" t="s">
        <v>24</v>
      </c>
      <c r="J423" s="5" t="s">
        <v>20</v>
      </c>
      <c r="K423" s="31" t="s">
        <v>16</v>
      </c>
      <c r="L423" s="17"/>
    </row>
    <row r="424" spans="1:12" x14ac:dyDescent="0.25">
      <c r="A424" s="16" t="s">
        <v>619</v>
      </c>
      <c r="B424" s="29" t="s">
        <v>1417</v>
      </c>
      <c r="C424" s="30" t="s">
        <v>1493</v>
      </c>
      <c r="D424" s="2" t="s">
        <v>1494</v>
      </c>
      <c r="E424" s="2" t="s">
        <v>49</v>
      </c>
      <c r="F424" s="3" t="s">
        <v>19</v>
      </c>
      <c r="G424" s="3" t="s">
        <v>13</v>
      </c>
      <c r="H424" s="7">
        <v>8.8000000000000007</v>
      </c>
      <c r="I424" s="5" t="s">
        <v>24</v>
      </c>
      <c r="J424" s="5" t="s">
        <v>20</v>
      </c>
      <c r="K424" s="31" t="s">
        <v>16</v>
      </c>
      <c r="L424" s="17"/>
    </row>
    <row r="425" spans="1:12" x14ac:dyDescent="0.25">
      <c r="A425" s="16" t="s">
        <v>620</v>
      </c>
      <c r="B425" s="29" t="s">
        <v>1417</v>
      </c>
      <c r="C425" s="30" t="s">
        <v>1495</v>
      </c>
      <c r="D425" s="2" t="s">
        <v>1496</v>
      </c>
      <c r="E425" s="2" t="s">
        <v>1497</v>
      </c>
      <c r="F425" s="3" t="s">
        <v>12</v>
      </c>
      <c r="G425" s="3" t="s">
        <v>13</v>
      </c>
      <c r="H425" s="7">
        <v>8.6</v>
      </c>
      <c r="I425" s="5" t="s">
        <v>24</v>
      </c>
      <c r="J425" s="5" t="s">
        <v>20</v>
      </c>
      <c r="K425" s="31" t="s">
        <v>16</v>
      </c>
      <c r="L425" s="17"/>
    </row>
    <row r="426" spans="1:12" x14ac:dyDescent="0.25">
      <c r="A426" s="16" t="s">
        <v>621</v>
      </c>
      <c r="B426" s="29" t="s">
        <v>1417</v>
      </c>
      <c r="C426" s="30" t="s">
        <v>1498</v>
      </c>
      <c r="D426" s="2" t="s">
        <v>1499</v>
      </c>
      <c r="E426" s="2" t="s">
        <v>74</v>
      </c>
      <c r="F426" s="3" t="s">
        <v>12</v>
      </c>
      <c r="G426" s="3" t="s">
        <v>13</v>
      </c>
      <c r="H426" s="7">
        <v>8.6999999999999993</v>
      </c>
      <c r="I426" s="5" t="s">
        <v>24</v>
      </c>
      <c r="J426" s="5" t="s">
        <v>20</v>
      </c>
      <c r="K426" s="31" t="s">
        <v>16</v>
      </c>
      <c r="L426" s="17"/>
    </row>
    <row r="427" spans="1:12" x14ac:dyDescent="0.25">
      <c r="A427" s="16" t="s">
        <v>622</v>
      </c>
      <c r="B427" s="29" t="s">
        <v>1417</v>
      </c>
      <c r="C427" s="32" t="s">
        <v>1500</v>
      </c>
      <c r="D427" s="6" t="s">
        <v>26</v>
      </c>
      <c r="E427" s="6" t="s">
        <v>151</v>
      </c>
      <c r="F427" s="3" t="s">
        <v>12</v>
      </c>
      <c r="G427" s="3" t="s">
        <v>13</v>
      </c>
      <c r="H427" s="7">
        <v>8.3000000000000007</v>
      </c>
      <c r="I427" s="7" t="s">
        <v>24</v>
      </c>
      <c r="J427" s="7" t="s">
        <v>20</v>
      </c>
      <c r="K427" s="31" t="s">
        <v>16</v>
      </c>
      <c r="L427" s="26"/>
    </row>
    <row r="428" spans="1:12" x14ac:dyDescent="0.25">
      <c r="A428" s="16" t="s">
        <v>623</v>
      </c>
      <c r="B428" s="16"/>
      <c r="C428" s="21" t="s">
        <v>1957</v>
      </c>
      <c r="D428" s="22"/>
      <c r="E428" s="23"/>
      <c r="F428" s="21">
        <f>COUNTIF(F383:F427,"Nam")</f>
        <v>26</v>
      </c>
      <c r="G428" s="21"/>
      <c r="H428" s="21"/>
      <c r="I428" s="21"/>
      <c r="J428" s="26"/>
      <c r="K428" s="26"/>
      <c r="L428" s="26"/>
    </row>
    <row r="429" spans="1:12" x14ac:dyDescent="0.25">
      <c r="A429" s="16" t="s">
        <v>624</v>
      </c>
      <c r="B429" s="16"/>
      <c r="C429" s="21" t="s">
        <v>1958</v>
      </c>
      <c r="D429" s="24"/>
      <c r="E429" s="25"/>
      <c r="F429" s="21">
        <f>COUNTIF(F383:F427,"Nữ")</f>
        <v>19</v>
      </c>
      <c r="G429" s="21"/>
      <c r="H429" s="21"/>
      <c r="I429" s="21"/>
      <c r="J429" s="17"/>
      <c r="K429" s="17"/>
      <c r="L429" s="17"/>
    </row>
    <row r="430" spans="1:12" x14ac:dyDescent="0.25">
      <c r="A430" s="16" t="s">
        <v>625</v>
      </c>
      <c r="B430" s="16"/>
      <c r="C430" s="21" t="s">
        <v>1959</v>
      </c>
      <c r="D430" s="24"/>
      <c r="E430" s="25"/>
      <c r="F430" s="21"/>
      <c r="G430" s="21"/>
      <c r="H430" s="21">
        <f>SUM(H383:H427)</f>
        <v>382.2</v>
      </c>
      <c r="I430" s="21">
        <f>ROUND(H430/45,2)</f>
        <v>8.49</v>
      </c>
      <c r="J430" s="26"/>
      <c r="K430" s="26"/>
      <c r="L430" s="26"/>
    </row>
    <row r="431" spans="1:12" x14ac:dyDescent="0.25">
      <c r="A431" s="16"/>
      <c r="B431" s="16"/>
      <c r="C431" s="21" t="s">
        <v>1960</v>
      </c>
      <c r="D431" s="28"/>
      <c r="E431" s="23"/>
      <c r="F431" s="21"/>
      <c r="G431" s="21">
        <f>COUNTIF(I383:I427,"G")</f>
        <v>35</v>
      </c>
      <c r="H431" s="21">
        <f>COUNTIF(I383:I427,"K")</f>
        <v>10</v>
      </c>
      <c r="I431" s="21">
        <f>COUNTIF(I383:I427,"Tb")</f>
        <v>0</v>
      </c>
      <c r="J431" s="26"/>
      <c r="K431" s="26"/>
      <c r="L431" s="26"/>
    </row>
    <row r="432" spans="1:12" x14ac:dyDescent="0.25">
      <c r="A432" s="16"/>
      <c r="B432" s="16"/>
      <c r="C432" s="21" t="s">
        <v>1961</v>
      </c>
      <c r="D432" s="28" t="s">
        <v>17</v>
      </c>
      <c r="E432" s="23" t="s">
        <v>17</v>
      </c>
      <c r="F432" s="21"/>
      <c r="G432" s="21">
        <f>COUNTIF(J383:J428,"T")</f>
        <v>40</v>
      </c>
      <c r="H432" s="21">
        <f>COUNTIF(J383:J428,"K")</f>
        <v>5</v>
      </c>
      <c r="I432" s="21">
        <f>COUNTIF(J383:J428,"Tb")</f>
        <v>0</v>
      </c>
      <c r="J432" s="26"/>
      <c r="K432" s="26"/>
      <c r="L432" s="26"/>
    </row>
    <row r="433" spans="1:12" s="40" customFormat="1" ht="18.75" x14ac:dyDescent="0.3">
      <c r="A433" s="39" t="s">
        <v>1950</v>
      </c>
      <c r="D433" s="41"/>
      <c r="E433" s="42"/>
    </row>
    <row r="434" spans="1:12" s="40" customFormat="1" ht="18.75" x14ac:dyDescent="0.3">
      <c r="A434" s="51" t="s">
        <v>1951</v>
      </c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</row>
    <row r="435" spans="1:12" s="40" customFormat="1" ht="18.75" x14ac:dyDescent="0.3">
      <c r="A435" s="40" t="s">
        <v>1938</v>
      </c>
      <c r="C435" s="39" t="s">
        <v>1986</v>
      </c>
      <c r="D435" s="41"/>
      <c r="E435" s="42"/>
    </row>
    <row r="436" spans="1:12" x14ac:dyDescent="0.25">
      <c r="A436" s="46" t="s">
        <v>1949</v>
      </c>
      <c r="B436" s="46" t="s">
        <v>0</v>
      </c>
      <c r="C436" s="45" t="s">
        <v>1</v>
      </c>
      <c r="D436" s="47" t="s">
        <v>2</v>
      </c>
      <c r="E436" s="43" t="s">
        <v>3</v>
      </c>
      <c r="F436" s="43" t="s">
        <v>4</v>
      </c>
      <c r="G436" s="43" t="s">
        <v>5</v>
      </c>
      <c r="H436" s="49" t="s">
        <v>6</v>
      </c>
      <c r="I436" s="49" t="s">
        <v>7</v>
      </c>
      <c r="J436" s="49" t="s">
        <v>8</v>
      </c>
      <c r="K436" s="43" t="s">
        <v>9</v>
      </c>
      <c r="L436" s="43" t="s">
        <v>10</v>
      </c>
    </row>
    <row r="437" spans="1:12" x14ac:dyDescent="0.25">
      <c r="A437" s="46"/>
      <c r="B437" s="46"/>
      <c r="C437" s="45"/>
      <c r="D437" s="48"/>
      <c r="E437" s="44"/>
      <c r="F437" s="44"/>
      <c r="G437" s="44"/>
      <c r="H437" s="50"/>
      <c r="I437" s="50"/>
      <c r="J437" s="50"/>
      <c r="K437" s="44"/>
      <c r="L437" s="44"/>
    </row>
    <row r="438" spans="1:12" x14ac:dyDescent="0.25">
      <c r="A438" s="16" t="s">
        <v>626</v>
      </c>
      <c r="B438" s="29" t="s">
        <v>1501</v>
      </c>
      <c r="C438" s="30" t="s">
        <v>1502</v>
      </c>
      <c r="D438" s="2" t="s">
        <v>1503</v>
      </c>
      <c r="E438" s="2" t="s">
        <v>11</v>
      </c>
      <c r="F438" s="3" t="s">
        <v>19</v>
      </c>
      <c r="G438" s="3" t="s">
        <v>13</v>
      </c>
      <c r="H438" s="7">
        <v>8.4</v>
      </c>
      <c r="I438" s="5" t="s">
        <v>22</v>
      </c>
      <c r="J438" s="5" t="s">
        <v>20</v>
      </c>
      <c r="K438" s="31" t="s">
        <v>16</v>
      </c>
      <c r="L438" s="26"/>
    </row>
    <row r="439" spans="1:12" x14ac:dyDescent="0.25">
      <c r="A439" s="16" t="s">
        <v>627</v>
      </c>
      <c r="B439" s="29" t="s">
        <v>1501</v>
      </c>
      <c r="C439" s="30" t="s">
        <v>1504</v>
      </c>
      <c r="D439" s="2" t="s">
        <v>1505</v>
      </c>
      <c r="E439" s="2" t="s">
        <v>11</v>
      </c>
      <c r="F439" s="3" t="s">
        <v>12</v>
      </c>
      <c r="G439" s="3" t="s">
        <v>13</v>
      </c>
      <c r="H439" s="7">
        <v>8.8000000000000007</v>
      </c>
      <c r="I439" s="5" t="s">
        <v>24</v>
      </c>
      <c r="J439" s="5" t="s">
        <v>20</v>
      </c>
      <c r="K439" s="31" t="s">
        <v>16</v>
      </c>
      <c r="L439" s="26"/>
    </row>
    <row r="440" spans="1:12" x14ac:dyDescent="0.25">
      <c r="A440" s="16" t="s">
        <v>628</v>
      </c>
      <c r="B440" s="29" t="s">
        <v>1501</v>
      </c>
      <c r="C440" s="30" t="s">
        <v>1506</v>
      </c>
      <c r="D440" s="2" t="s">
        <v>1072</v>
      </c>
      <c r="E440" s="2" t="s">
        <v>11</v>
      </c>
      <c r="F440" s="3" t="s">
        <v>12</v>
      </c>
      <c r="G440" s="3" t="s">
        <v>13</v>
      </c>
      <c r="H440" s="7">
        <v>8.9</v>
      </c>
      <c r="I440" s="5" t="s">
        <v>24</v>
      </c>
      <c r="J440" s="5" t="s">
        <v>20</v>
      </c>
      <c r="K440" s="31" t="s">
        <v>16</v>
      </c>
      <c r="L440" s="26"/>
    </row>
    <row r="441" spans="1:12" x14ac:dyDescent="0.25">
      <c r="A441" s="16" t="s">
        <v>629</v>
      </c>
      <c r="B441" s="29" t="s">
        <v>1501</v>
      </c>
      <c r="C441" s="30" t="s">
        <v>1507</v>
      </c>
      <c r="D441" s="2" t="s">
        <v>1508</v>
      </c>
      <c r="E441" s="2" t="s">
        <v>104</v>
      </c>
      <c r="F441" s="3" t="s">
        <v>19</v>
      </c>
      <c r="G441" s="3" t="s">
        <v>13</v>
      </c>
      <c r="H441" s="7">
        <v>8.6</v>
      </c>
      <c r="I441" s="5" t="s">
        <v>24</v>
      </c>
      <c r="J441" s="5" t="s">
        <v>20</v>
      </c>
      <c r="K441" s="31" t="s">
        <v>16</v>
      </c>
      <c r="L441" s="26"/>
    </row>
    <row r="442" spans="1:12" x14ac:dyDescent="0.25">
      <c r="A442" s="16" t="s">
        <v>630</v>
      </c>
      <c r="B442" s="29" t="s">
        <v>1501</v>
      </c>
      <c r="C442" s="30" t="s">
        <v>1509</v>
      </c>
      <c r="D442" s="2" t="s">
        <v>1510</v>
      </c>
      <c r="E442" s="2" t="s">
        <v>167</v>
      </c>
      <c r="F442" s="3" t="s">
        <v>19</v>
      </c>
      <c r="G442" s="3" t="s">
        <v>13</v>
      </c>
      <c r="H442" s="7">
        <v>8.8000000000000007</v>
      </c>
      <c r="I442" s="5" t="s">
        <v>24</v>
      </c>
      <c r="J442" s="5" t="s">
        <v>20</v>
      </c>
      <c r="K442" s="31" t="s">
        <v>16</v>
      </c>
      <c r="L442" s="26"/>
    </row>
    <row r="443" spans="1:12" x14ac:dyDescent="0.25">
      <c r="A443" s="16" t="s">
        <v>631</v>
      </c>
      <c r="B443" s="29" t="s">
        <v>1625</v>
      </c>
      <c r="C443" s="30" t="s">
        <v>1638</v>
      </c>
      <c r="D443" s="2" t="s">
        <v>178</v>
      </c>
      <c r="E443" s="2" t="s">
        <v>167</v>
      </c>
      <c r="F443" s="3" t="s">
        <v>12</v>
      </c>
      <c r="G443" s="3" t="s">
        <v>13</v>
      </c>
      <c r="H443" s="7">
        <v>8</v>
      </c>
      <c r="I443" s="5" t="s">
        <v>22</v>
      </c>
      <c r="J443" s="5" t="s">
        <v>20</v>
      </c>
      <c r="K443" s="31" t="s">
        <v>16</v>
      </c>
      <c r="L443" s="26"/>
    </row>
    <row r="444" spans="1:12" x14ac:dyDescent="0.25">
      <c r="A444" s="16" t="s">
        <v>632</v>
      </c>
      <c r="B444" s="29" t="s">
        <v>1501</v>
      </c>
      <c r="C444" s="30" t="s">
        <v>1511</v>
      </c>
      <c r="D444" s="2" t="s">
        <v>1512</v>
      </c>
      <c r="E444" s="2" t="s">
        <v>1050</v>
      </c>
      <c r="F444" s="3" t="s">
        <v>19</v>
      </c>
      <c r="G444" s="3" t="s">
        <v>13</v>
      </c>
      <c r="H444" s="7">
        <v>8.4</v>
      </c>
      <c r="I444" s="5" t="s">
        <v>24</v>
      </c>
      <c r="J444" s="5" t="s">
        <v>20</v>
      </c>
      <c r="K444" s="31" t="s">
        <v>16</v>
      </c>
      <c r="L444" s="26"/>
    </row>
    <row r="445" spans="1:12" x14ac:dyDescent="0.25">
      <c r="A445" s="16" t="s">
        <v>633</v>
      </c>
      <c r="B445" s="29" t="s">
        <v>1501</v>
      </c>
      <c r="C445" s="30" t="s">
        <v>1513</v>
      </c>
      <c r="D445" s="2" t="s">
        <v>226</v>
      </c>
      <c r="E445" s="2" t="s">
        <v>18</v>
      </c>
      <c r="F445" s="3" t="s">
        <v>19</v>
      </c>
      <c r="G445" s="3" t="s">
        <v>13</v>
      </c>
      <c r="H445" s="7">
        <v>7.7</v>
      </c>
      <c r="I445" s="5" t="s">
        <v>22</v>
      </c>
      <c r="J445" s="5" t="s">
        <v>20</v>
      </c>
      <c r="K445" s="31" t="s">
        <v>16</v>
      </c>
      <c r="L445" s="26"/>
    </row>
    <row r="446" spans="1:12" x14ac:dyDescent="0.25">
      <c r="A446" s="16" t="s">
        <v>634</v>
      </c>
      <c r="B446" s="29" t="s">
        <v>1501</v>
      </c>
      <c r="C446" s="30" t="s">
        <v>1514</v>
      </c>
      <c r="D446" s="2" t="s">
        <v>155</v>
      </c>
      <c r="E446" s="2" t="s">
        <v>18</v>
      </c>
      <c r="F446" s="3" t="s">
        <v>19</v>
      </c>
      <c r="G446" s="3" t="s">
        <v>13</v>
      </c>
      <c r="H446" s="7">
        <v>8.4</v>
      </c>
      <c r="I446" s="5" t="s">
        <v>24</v>
      </c>
      <c r="J446" s="5" t="s">
        <v>20</v>
      </c>
      <c r="K446" s="31" t="s">
        <v>16</v>
      </c>
      <c r="L446" s="26"/>
    </row>
    <row r="447" spans="1:12" x14ac:dyDescent="0.25">
      <c r="A447" s="16" t="s">
        <v>635</v>
      </c>
      <c r="B447" s="29" t="s">
        <v>1175</v>
      </c>
      <c r="C447" s="30" t="s">
        <v>1277</v>
      </c>
      <c r="D447" s="2" t="s">
        <v>1278</v>
      </c>
      <c r="E447" s="2" t="s">
        <v>77</v>
      </c>
      <c r="F447" s="3" t="s">
        <v>19</v>
      </c>
      <c r="G447" s="3" t="s">
        <v>13</v>
      </c>
      <c r="H447" s="7">
        <v>8.4</v>
      </c>
      <c r="I447" s="5" t="s">
        <v>22</v>
      </c>
      <c r="J447" s="5" t="s">
        <v>20</v>
      </c>
      <c r="K447" s="31" t="s">
        <v>16</v>
      </c>
      <c r="L447" s="26"/>
    </row>
    <row r="448" spans="1:12" x14ac:dyDescent="0.25">
      <c r="A448" s="16" t="s">
        <v>636</v>
      </c>
      <c r="B448" s="29" t="s">
        <v>1501</v>
      </c>
      <c r="C448" s="30" t="s">
        <v>1515</v>
      </c>
      <c r="D448" s="2" t="s">
        <v>121</v>
      </c>
      <c r="E448" s="2" t="s">
        <v>21</v>
      </c>
      <c r="F448" s="3" t="s">
        <v>12</v>
      </c>
      <c r="G448" s="3" t="s">
        <v>13</v>
      </c>
      <c r="H448" s="7">
        <v>9</v>
      </c>
      <c r="I448" s="5" t="s">
        <v>24</v>
      </c>
      <c r="J448" s="5" t="s">
        <v>20</v>
      </c>
      <c r="K448" s="31" t="s">
        <v>16</v>
      </c>
      <c r="L448" s="26"/>
    </row>
    <row r="449" spans="1:12" x14ac:dyDescent="0.25">
      <c r="A449" s="16" t="s">
        <v>637</v>
      </c>
      <c r="B449" s="29" t="s">
        <v>1501</v>
      </c>
      <c r="C449" s="30" t="s">
        <v>1516</v>
      </c>
      <c r="D449" s="2" t="s">
        <v>225</v>
      </c>
      <c r="E449" s="2" t="s">
        <v>23</v>
      </c>
      <c r="F449" s="3" t="s">
        <v>19</v>
      </c>
      <c r="G449" s="3" t="s">
        <v>13</v>
      </c>
      <c r="H449" s="7">
        <v>7.7</v>
      </c>
      <c r="I449" s="5" t="s">
        <v>22</v>
      </c>
      <c r="J449" s="5" t="s">
        <v>20</v>
      </c>
      <c r="K449" s="31" t="s">
        <v>16</v>
      </c>
      <c r="L449" s="26"/>
    </row>
    <row r="450" spans="1:12" x14ac:dyDescent="0.25">
      <c r="A450" s="16" t="s">
        <v>638</v>
      </c>
      <c r="B450" s="29" t="s">
        <v>1501</v>
      </c>
      <c r="C450" s="30" t="s">
        <v>1517</v>
      </c>
      <c r="D450" s="2" t="s">
        <v>1518</v>
      </c>
      <c r="E450" s="2" t="s">
        <v>184</v>
      </c>
      <c r="F450" s="3" t="s">
        <v>12</v>
      </c>
      <c r="G450" s="3" t="s">
        <v>13</v>
      </c>
      <c r="H450" s="7">
        <v>8.6</v>
      </c>
      <c r="I450" s="5" t="s">
        <v>24</v>
      </c>
      <c r="J450" s="5" t="s">
        <v>20</v>
      </c>
      <c r="K450" s="31" t="s">
        <v>16</v>
      </c>
      <c r="L450" s="26"/>
    </row>
    <row r="451" spans="1:12" x14ac:dyDescent="0.25">
      <c r="A451" s="16" t="s">
        <v>639</v>
      </c>
      <c r="B451" s="29" t="s">
        <v>1175</v>
      </c>
      <c r="C451" s="32" t="s">
        <v>1279</v>
      </c>
      <c r="D451" s="6" t="s">
        <v>1280</v>
      </c>
      <c r="E451" s="6" t="s">
        <v>184</v>
      </c>
      <c r="F451" s="3" t="s">
        <v>19</v>
      </c>
      <c r="G451" s="3" t="s">
        <v>13</v>
      </c>
      <c r="H451" s="7">
        <v>8.1999999999999993</v>
      </c>
      <c r="I451" s="7" t="s">
        <v>22</v>
      </c>
      <c r="J451" s="7" t="s">
        <v>20</v>
      </c>
      <c r="K451" s="31" t="s">
        <v>16</v>
      </c>
      <c r="L451" s="26"/>
    </row>
    <row r="452" spans="1:12" x14ac:dyDescent="0.25">
      <c r="A452" s="16" t="s">
        <v>640</v>
      </c>
      <c r="B452" s="29" t="s">
        <v>1501</v>
      </c>
      <c r="C452" s="30" t="s">
        <v>1519</v>
      </c>
      <c r="D452" s="2" t="s">
        <v>1520</v>
      </c>
      <c r="E452" s="2" t="s">
        <v>27</v>
      </c>
      <c r="F452" s="3" t="s">
        <v>12</v>
      </c>
      <c r="G452" s="3" t="s">
        <v>13</v>
      </c>
      <c r="H452" s="7">
        <v>8.5</v>
      </c>
      <c r="I452" s="5" t="s">
        <v>24</v>
      </c>
      <c r="J452" s="5" t="s">
        <v>20</v>
      </c>
      <c r="K452" s="31" t="s">
        <v>16</v>
      </c>
      <c r="L452" s="26"/>
    </row>
    <row r="453" spans="1:12" x14ac:dyDescent="0.25">
      <c r="A453" s="16" t="s">
        <v>641</v>
      </c>
      <c r="B453" s="29" t="s">
        <v>1501</v>
      </c>
      <c r="C453" s="30" t="s">
        <v>1521</v>
      </c>
      <c r="D453" s="2" t="s">
        <v>1522</v>
      </c>
      <c r="E453" s="2" t="s">
        <v>53</v>
      </c>
      <c r="F453" s="3" t="s">
        <v>19</v>
      </c>
      <c r="G453" s="3" t="s">
        <v>13</v>
      </c>
      <c r="H453" s="7">
        <v>7.8</v>
      </c>
      <c r="I453" s="5" t="s">
        <v>22</v>
      </c>
      <c r="J453" s="5" t="s">
        <v>20</v>
      </c>
      <c r="K453" s="31" t="s">
        <v>16</v>
      </c>
      <c r="L453" s="26"/>
    </row>
    <row r="454" spans="1:12" x14ac:dyDescent="0.25">
      <c r="A454" s="16" t="s">
        <v>642</v>
      </c>
      <c r="B454" s="29" t="s">
        <v>1501</v>
      </c>
      <c r="C454" s="30" t="s">
        <v>1523</v>
      </c>
      <c r="D454" s="2" t="s">
        <v>1524</v>
      </c>
      <c r="E454" s="2" t="s">
        <v>90</v>
      </c>
      <c r="F454" s="3" t="s">
        <v>19</v>
      </c>
      <c r="G454" s="3" t="s">
        <v>13</v>
      </c>
      <c r="H454" s="7">
        <v>7.6</v>
      </c>
      <c r="I454" s="5" t="s">
        <v>22</v>
      </c>
      <c r="J454" s="5" t="s">
        <v>20</v>
      </c>
      <c r="K454" s="31" t="s">
        <v>16</v>
      </c>
      <c r="L454" s="26"/>
    </row>
    <row r="455" spans="1:12" x14ac:dyDescent="0.25">
      <c r="A455" s="16" t="s">
        <v>643</v>
      </c>
      <c r="B455" s="29" t="s">
        <v>1501</v>
      </c>
      <c r="C455" s="30" t="s">
        <v>215</v>
      </c>
      <c r="D455" s="2" t="s">
        <v>122</v>
      </c>
      <c r="E455" s="2" t="s">
        <v>54</v>
      </c>
      <c r="F455" s="3" t="s">
        <v>19</v>
      </c>
      <c r="G455" s="3" t="s">
        <v>13</v>
      </c>
      <c r="H455" s="7">
        <v>8</v>
      </c>
      <c r="I455" s="5" t="s">
        <v>24</v>
      </c>
      <c r="J455" s="5" t="s">
        <v>20</v>
      </c>
      <c r="K455" s="31" t="s">
        <v>16</v>
      </c>
      <c r="L455" s="26"/>
    </row>
    <row r="456" spans="1:12" x14ac:dyDescent="0.25">
      <c r="A456" s="16" t="s">
        <v>644</v>
      </c>
      <c r="B456" s="29" t="s">
        <v>1825</v>
      </c>
      <c r="C456" s="35" t="s">
        <v>1853</v>
      </c>
      <c r="D456" s="8" t="s">
        <v>1854</v>
      </c>
      <c r="E456" s="8" t="s">
        <v>30</v>
      </c>
      <c r="F456" s="3" t="s">
        <v>12</v>
      </c>
      <c r="G456" s="3" t="s">
        <v>13</v>
      </c>
      <c r="H456" s="11">
        <v>8.5</v>
      </c>
      <c r="I456" s="9" t="s">
        <v>24</v>
      </c>
      <c r="J456" s="9" t="s">
        <v>20</v>
      </c>
      <c r="K456" s="31" t="s">
        <v>16</v>
      </c>
      <c r="L456" s="26"/>
    </row>
    <row r="457" spans="1:12" x14ac:dyDescent="0.25">
      <c r="A457" s="16" t="s">
        <v>645</v>
      </c>
      <c r="B457" s="29" t="s">
        <v>1501</v>
      </c>
      <c r="C457" s="30" t="s">
        <v>1525</v>
      </c>
      <c r="D457" s="2" t="s">
        <v>197</v>
      </c>
      <c r="E457" s="2" t="s">
        <v>174</v>
      </c>
      <c r="F457" s="3" t="s">
        <v>12</v>
      </c>
      <c r="G457" s="3" t="s">
        <v>13</v>
      </c>
      <c r="H457" s="7">
        <v>8.6</v>
      </c>
      <c r="I457" s="5" t="s">
        <v>24</v>
      </c>
      <c r="J457" s="5" t="s">
        <v>20</v>
      </c>
      <c r="K457" s="31" t="s">
        <v>16</v>
      </c>
      <c r="L457" s="26"/>
    </row>
    <row r="458" spans="1:12" x14ac:dyDescent="0.25">
      <c r="A458" s="16" t="s">
        <v>646</v>
      </c>
      <c r="B458" s="29" t="s">
        <v>1501</v>
      </c>
      <c r="C458" s="30" t="s">
        <v>1526</v>
      </c>
      <c r="D458" s="2" t="s">
        <v>1527</v>
      </c>
      <c r="E458" s="2" t="s">
        <v>31</v>
      </c>
      <c r="F458" s="3" t="s">
        <v>12</v>
      </c>
      <c r="G458" s="3" t="s">
        <v>13</v>
      </c>
      <c r="H458" s="7">
        <v>9.1999999999999993</v>
      </c>
      <c r="I458" s="5" t="s">
        <v>24</v>
      </c>
      <c r="J458" s="5" t="s">
        <v>20</v>
      </c>
      <c r="K458" s="31" t="s">
        <v>16</v>
      </c>
      <c r="L458" s="26"/>
    </row>
    <row r="459" spans="1:12" x14ac:dyDescent="0.25">
      <c r="A459" s="16" t="s">
        <v>647</v>
      </c>
      <c r="B459" s="29" t="s">
        <v>1501</v>
      </c>
      <c r="C459" s="30" t="s">
        <v>1528</v>
      </c>
      <c r="D459" s="2" t="s">
        <v>1529</v>
      </c>
      <c r="E459" s="2" t="s">
        <v>92</v>
      </c>
      <c r="F459" s="3" t="s">
        <v>19</v>
      </c>
      <c r="G459" s="3" t="s">
        <v>13</v>
      </c>
      <c r="H459" s="7">
        <v>7.9</v>
      </c>
      <c r="I459" s="5" t="s">
        <v>22</v>
      </c>
      <c r="J459" s="5" t="s">
        <v>22</v>
      </c>
      <c r="K459" s="31" t="s">
        <v>16</v>
      </c>
      <c r="L459" s="26"/>
    </row>
    <row r="460" spans="1:12" x14ac:dyDescent="0.25">
      <c r="A460" s="16" t="s">
        <v>648</v>
      </c>
      <c r="B460" s="29" t="s">
        <v>1501</v>
      </c>
      <c r="C460" s="30" t="s">
        <v>1530</v>
      </c>
      <c r="D460" s="2" t="s">
        <v>1531</v>
      </c>
      <c r="E460" s="2" t="s">
        <v>1532</v>
      </c>
      <c r="F460" s="3" t="s">
        <v>19</v>
      </c>
      <c r="G460" s="3" t="s">
        <v>13</v>
      </c>
      <c r="H460" s="7">
        <v>8.1</v>
      </c>
      <c r="I460" s="5" t="s">
        <v>22</v>
      </c>
      <c r="J460" s="5" t="s">
        <v>20</v>
      </c>
      <c r="K460" s="31" t="s">
        <v>16</v>
      </c>
      <c r="L460" s="26"/>
    </row>
    <row r="461" spans="1:12" x14ac:dyDescent="0.25">
      <c r="A461" s="16" t="s">
        <v>649</v>
      </c>
      <c r="B461" s="29" t="s">
        <v>1501</v>
      </c>
      <c r="C461" s="30" t="s">
        <v>1533</v>
      </c>
      <c r="D461" s="2" t="s">
        <v>1534</v>
      </c>
      <c r="E461" s="2" t="s">
        <v>56</v>
      </c>
      <c r="F461" s="3" t="s">
        <v>19</v>
      </c>
      <c r="G461" s="3" t="s">
        <v>232</v>
      </c>
      <c r="H461" s="7">
        <v>8.1999999999999993</v>
      </c>
      <c r="I461" s="5" t="s">
        <v>24</v>
      </c>
      <c r="J461" s="5" t="s">
        <v>20</v>
      </c>
      <c r="K461" s="31" t="s">
        <v>16</v>
      </c>
      <c r="L461" s="26"/>
    </row>
    <row r="462" spans="1:12" x14ac:dyDescent="0.25">
      <c r="A462" s="16" t="s">
        <v>650</v>
      </c>
      <c r="B462" s="29" t="s">
        <v>1501</v>
      </c>
      <c r="C462" s="30" t="s">
        <v>1535</v>
      </c>
      <c r="D462" s="2" t="s">
        <v>1536</v>
      </c>
      <c r="E462" s="2" t="s">
        <v>57</v>
      </c>
      <c r="F462" s="3" t="s">
        <v>19</v>
      </c>
      <c r="G462" s="3" t="s">
        <v>13</v>
      </c>
      <c r="H462" s="7">
        <v>8.1</v>
      </c>
      <c r="I462" s="5" t="s">
        <v>24</v>
      </c>
      <c r="J462" s="5" t="s">
        <v>20</v>
      </c>
      <c r="K462" s="31" t="s">
        <v>16</v>
      </c>
      <c r="L462" s="26"/>
    </row>
    <row r="463" spans="1:12" x14ac:dyDescent="0.25">
      <c r="A463" s="16" t="s">
        <v>651</v>
      </c>
      <c r="B463" s="29" t="s">
        <v>1501</v>
      </c>
      <c r="C463" s="30" t="s">
        <v>1537</v>
      </c>
      <c r="D463" s="2" t="s">
        <v>1538</v>
      </c>
      <c r="E463" s="2" t="s">
        <v>19</v>
      </c>
      <c r="F463" s="3" t="s">
        <v>19</v>
      </c>
      <c r="G463" s="3" t="s">
        <v>13</v>
      </c>
      <c r="H463" s="7">
        <v>8.1999999999999993</v>
      </c>
      <c r="I463" s="5" t="s">
        <v>24</v>
      </c>
      <c r="J463" s="5" t="s">
        <v>20</v>
      </c>
      <c r="K463" s="31" t="s">
        <v>16</v>
      </c>
      <c r="L463" s="26"/>
    </row>
    <row r="464" spans="1:12" x14ac:dyDescent="0.25">
      <c r="A464" s="16" t="s">
        <v>652</v>
      </c>
      <c r="B464" s="29" t="s">
        <v>1501</v>
      </c>
      <c r="C464" s="30" t="s">
        <v>1539</v>
      </c>
      <c r="D464" s="2" t="s">
        <v>179</v>
      </c>
      <c r="E464" s="2" t="s">
        <v>59</v>
      </c>
      <c r="F464" s="3" t="s">
        <v>12</v>
      </c>
      <c r="G464" s="3" t="s">
        <v>13</v>
      </c>
      <c r="H464" s="7">
        <v>8.4</v>
      </c>
      <c r="I464" s="5" t="s">
        <v>24</v>
      </c>
      <c r="J464" s="5" t="s">
        <v>20</v>
      </c>
      <c r="K464" s="31" t="s">
        <v>16</v>
      </c>
      <c r="L464" s="26"/>
    </row>
    <row r="465" spans="1:12" x14ac:dyDescent="0.25">
      <c r="A465" s="16" t="s">
        <v>653</v>
      </c>
      <c r="B465" s="29" t="s">
        <v>1501</v>
      </c>
      <c r="C465" s="30" t="s">
        <v>1540</v>
      </c>
      <c r="D465" s="2" t="s">
        <v>1541</v>
      </c>
      <c r="E465" s="2" t="s">
        <v>111</v>
      </c>
      <c r="F465" s="3" t="s">
        <v>12</v>
      </c>
      <c r="G465" s="3" t="s">
        <v>13</v>
      </c>
      <c r="H465" s="7">
        <v>8.1</v>
      </c>
      <c r="I465" s="5" t="s">
        <v>22</v>
      </c>
      <c r="J465" s="5" t="s">
        <v>20</v>
      </c>
      <c r="K465" s="31" t="s">
        <v>16</v>
      </c>
      <c r="L465" s="26"/>
    </row>
    <row r="466" spans="1:12" x14ac:dyDescent="0.25">
      <c r="A466" s="16" t="s">
        <v>654</v>
      </c>
      <c r="B466" s="29" t="s">
        <v>1501</v>
      </c>
      <c r="C466" s="30" t="s">
        <v>1542</v>
      </c>
      <c r="D466" s="2" t="s">
        <v>239</v>
      </c>
      <c r="E466" s="2" t="s">
        <v>38</v>
      </c>
      <c r="F466" s="3" t="s">
        <v>12</v>
      </c>
      <c r="G466" s="3" t="s">
        <v>13</v>
      </c>
      <c r="H466" s="7">
        <v>8.6999999999999993</v>
      </c>
      <c r="I466" s="5" t="s">
        <v>24</v>
      </c>
      <c r="J466" s="5" t="s">
        <v>20</v>
      </c>
      <c r="K466" s="31" t="s">
        <v>16</v>
      </c>
      <c r="L466" s="26"/>
    </row>
    <row r="467" spans="1:12" x14ac:dyDescent="0.25">
      <c r="A467" s="16" t="s">
        <v>655</v>
      </c>
      <c r="B467" s="29" t="s">
        <v>1501</v>
      </c>
      <c r="C467" s="30" t="s">
        <v>1543</v>
      </c>
      <c r="D467" s="2" t="s">
        <v>1544</v>
      </c>
      <c r="E467" s="2" t="s">
        <v>128</v>
      </c>
      <c r="F467" s="3" t="s">
        <v>19</v>
      </c>
      <c r="G467" s="3" t="s">
        <v>13</v>
      </c>
      <c r="H467" s="7">
        <v>9.1</v>
      </c>
      <c r="I467" s="5" t="s">
        <v>24</v>
      </c>
      <c r="J467" s="5" t="s">
        <v>20</v>
      </c>
      <c r="K467" s="31" t="s">
        <v>16</v>
      </c>
      <c r="L467" s="26"/>
    </row>
    <row r="468" spans="1:12" x14ac:dyDescent="0.25">
      <c r="A468" s="16" t="s">
        <v>656</v>
      </c>
      <c r="B468" s="29" t="s">
        <v>1501</v>
      </c>
      <c r="C468" s="30" t="s">
        <v>1545</v>
      </c>
      <c r="D468" s="2" t="s">
        <v>190</v>
      </c>
      <c r="E468" s="2" t="s">
        <v>95</v>
      </c>
      <c r="F468" s="3" t="s">
        <v>19</v>
      </c>
      <c r="G468" s="3" t="s">
        <v>13</v>
      </c>
      <c r="H468" s="7">
        <v>7.6</v>
      </c>
      <c r="I468" s="5" t="s">
        <v>22</v>
      </c>
      <c r="J468" s="5" t="s">
        <v>20</v>
      </c>
      <c r="K468" s="31" t="s">
        <v>16</v>
      </c>
      <c r="L468" s="26"/>
    </row>
    <row r="469" spans="1:12" x14ac:dyDescent="0.25">
      <c r="A469" s="16" t="s">
        <v>657</v>
      </c>
      <c r="B469" s="29" t="s">
        <v>1501</v>
      </c>
      <c r="C469" s="30" t="s">
        <v>1546</v>
      </c>
      <c r="D469" s="2" t="s">
        <v>1547</v>
      </c>
      <c r="E469" s="2" t="s">
        <v>95</v>
      </c>
      <c r="F469" s="3" t="s">
        <v>19</v>
      </c>
      <c r="G469" s="3" t="s">
        <v>13</v>
      </c>
      <c r="H469" s="7">
        <v>9</v>
      </c>
      <c r="I469" s="5" t="s">
        <v>24</v>
      </c>
      <c r="J469" s="5" t="s">
        <v>20</v>
      </c>
      <c r="K469" s="31" t="s">
        <v>16</v>
      </c>
      <c r="L469" s="26"/>
    </row>
    <row r="470" spans="1:12" x14ac:dyDescent="0.25">
      <c r="A470" s="16" t="s">
        <v>658</v>
      </c>
      <c r="B470" s="29" t="s">
        <v>1501</v>
      </c>
      <c r="C470" s="30" t="s">
        <v>1548</v>
      </c>
      <c r="D470" s="2" t="s">
        <v>112</v>
      </c>
      <c r="E470" s="2" t="s">
        <v>42</v>
      </c>
      <c r="F470" s="3" t="s">
        <v>19</v>
      </c>
      <c r="G470" s="3" t="s">
        <v>13</v>
      </c>
      <c r="H470" s="7">
        <v>8.4</v>
      </c>
      <c r="I470" s="5" t="s">
        <v>24</v>
      </c>
      <c r="J470" s="5" t="s">
        <v>20</v>
      </c>
      <c r="K470" s="31" t="s">
        <v>16</v>
      </c>
      <c r="L470" s="26"/>
    </row>
    <row r="471" spans="1:12" x14ac:dyDescent="0.25">
      <c r="A471" s="16" t="s">
        <v>659</v>
      </c>
      <c r="B471" s="29" t="s">
        <v>1501</v>
      </c>
      <c r="C471" s="30" t="s">
        <v>1549</v>
      </c>
      <c r="D471" s="2" t="s">
        <v>1550</v>
      </c>
      <c r="E471" s="2" t="s">
        <v>64</v>
      </c>
      <c r="F471" s="3" t="s">
        <v>19</v>
      </c>
      <c r="G471" s="3" t="s">
        <v>13</v>
      </c>
      <c r="H471" s="7">
        <v>8.3000000000000007</v>
      </c>
      <c r="I471" s="5" t="s">
        <v>24</v>
      </c>
      <c r="J471" s="5" t="s">
        <v>20</v>
      </c>
      <c r="K471" s="31" t="s">
        <v>16</v>
      </c>
      <c r="L471" s="26"/>
    </row>
    <row r="472" spans="1:12" x14ac:dyDescent="0.25">
      <c r="A472" s="16" t="s">
        <v>660</v>
      </c>
      <c r="B472" s="29" t="s">
        <v>1501</v>
      </c>
      <c r="C472" s="30" t="s">
        <v>1551</v>
      </c>
      <c r="D472" s="2" t="s">
        <v>1552</v>
      </c>
      <c r="E472" s="2" t="s">
        <v>230</v>
      </c>
      <c r="F472" s="3" t="s">
        <v>19</v>
      </c>
      <c r="G472" s="3" t="s">
        <v>13</v>
      </c>
      <c r="H472" s="7">
        <v>8.6</v>
      </c>
      <c r="I472" s="5" t="s">
        <v>24</v>
      </c>
      <c r="J472" s="5" t="s">
        <v>20</v>
      </c>
      <c r="K472" s="31" t="s">
        <v>16</v>
      </c>
      <c r="L472" s="26"/>
    </row>
    <row r="473" spans="1:12" x14ac:dyDescent="0.25">
      <c r="A473" s="16" t="s">
        <v>661</v>
      </c>
      <c r="B473" s="29" t="s">
        <v>1501</v>
      </c>
      <c r="C473" s="30" t="s">
        <v>1553</v>
      </c>
      <c r="D473" s="2" t="s">
        <v>1554</v>
      </c>
      <c r="E473" s="2" t="s">
        <v>230</v>
      </c>
      <c r="F473" s="3" t="s">
        <v>19</v>
      </c>
      <c r="G473" s="3" t="s">
        <v>13</v>
      </c>
      <c r="H473" s="7">
        <v>9.1</v>
      </c>
      <c r="I473" s="5" t="s">
        <v>24</v>
      </c>
      <c r="J473" s="5" t="s">
        <v>20</v>
      </c>
      <c r="K473" s="31" t="s">
        <v>16</v>
      </c>
      <c r="L473" s="26"/>
    </row>
    <row r="474" spans="1:12" x14ac:dyDescent="0.25">
      <c r="A474" s="16" t="s">
        <v>662</v>
      </c>
      <c r="B474" s="29" t="s">
        <v>1501</v>
      </c>
      <c r="C474" s="30" t="s">
        <v>1555</v>
      </c>
      <c r="D474" s="2" t="s">
        <v>1556</v>
      </c>
      <c r="E474" s="2" t="s">
        <v>1557</v>
      </c>
      <c r="F474" s="3" t="s">
        <v>19</v>
      </c>
      <c r="G474" s="3" t="s">
        <v>13</v>
      </c>
      <c r="H474" s="7">
        <v>8.6999999999999993</v>
      </c>
      <c r="I474" s="5" t="s">
        <v>24</v>
      </c>
      <c r="J474" s="5" t="s">
        <v>20</v>
      </c>
      <c r="K474" s="31" t="s">
        <v>16</v>
      </c>
      <c r="L474" s="26"/>
    </row>
    <row r="475" spans="1:12" x14ac:dyDescent="0.25">
      <c r="A475" s="16" t="s">
        <v>663</v>
      </c>
      <c r="B475" s="29" t="s">
        <v>1501</v>
      </c>
      <c r="C475" s="30" t="s">
        <v>1558</v>
      </c>
      <c r="D475" s="2" t="s">
        <v>1559</v>
      </c>
      <c r="E475" s="2" t="s">
        <v>45</v>
      </c>
      <c r="F475" s="3" t="s">
        <v>12</v>
      </c>
      <c r="G475" s="3" t="s">
        <v>13</v>
      </c>
      <c r="H475" s="7">
        <v>8.5</v>
      </c>
      <c r="I475" s="5" t="s">
        <v>24</v>
      </c>
      <c r="J475" s="5" t="s">
        <v>20</v>
      </c>
      <c r="K475" s="31" t="s">
        <v>16</v>
      </c>
      <c r="L475" s="26"/>
    </row>
    <row r="476" spans="1:12" x14ac:dyDescent="0.25">
      <c r="A476" s="16" t="s">
        <v>664</v>
      </c>
      <c r="B476" s="29" t="s">
        <v>1501</v>
      </c>
      <c r="C476" s="30" t="s">
        <v>1560</v>
      </c>
      <c r="D476" s="2" t="s">
        <v>1503</v>
      </c>
      <c r="E476" s="2" t="s">
        <v>45</v>
      </c>
      <c r="F476" s="3" t="s">
        <v>12</v>
      </c>
      <c r="G476" s="3" t="s">
        <v>13</v>
      </c>
      <c r="H476" s="7">
        <v>8.4</v>
      </c>
      <c r="I476" s="5" t="s">
        <v>24</v>
      </c>
      <c r="J476" s="5" t="s">
        <v>20</v>
      </c>
      <c r="K476" s="31" t="s">
        <v>16</v>
      </c>
      <c r="L476" s="26"/>
    </row>
    <row r="477" spans="1:12" x14ac:dyDescent="0.25">
      <c r="A477" s="16" t="s">
        <v>665</v>
      </c>
      <c r="B477" s="29" t="s">
        <v>1501</v>
      </c>
      <c r="C477" s="30" t="s">
        <v>1561</v>
      </c>
      <c r="D477" s="2" t="s">
        <v>1562</v>
      </c>
      <c r="E477" s="2" t="s">
        <v>73</v>
      </c>
      <c r="F477" s="3" t="s">
        <v>12</v>
      </c>
      <c r="G477" s="3" t="s">
        <v>13</v>
      </c>
      <c r="H477" s="7">
        <v>8.6</v>
      </c>
      <c r="I477" s="5" t="s">
        <v>24</v>
      </c>
      <c r="J477" s="5" t="s">
        <v>20</v>
      </c>
      <c r="K477" s="31" t="s">
        <v>16</v>
      </c>
      <c r="L477" s="26"/>
    </row>
    <row r="478" spans="1:12" x14ac:dyDescent="0.25">
      <c r="A478" s="16" t="s">
        <v>666</v>
      </c>
      <c r="B478" s="29" t="s">
        <v>1501</v>
      </c>
      <c r="C478" s="30" t="s">
        <v>1565</v>
      </c>
      <c r="D478" s="2" t="s">
        <v>52</v>
      </c>
      <c r="E478" s="2" t="s">
        <v>1034</v>
      </c>
      <c r="F478" s="3" t="s">
        <v>19</v>
      </c>
      <c r="G478" s="3" t="s">
        <v>13</v>
      </c>
      <c r="H478" s="7">
        <v>7.5</v>
      </c>
      <c r="I478" s="5" t="s">
        <v>22</v>
      </c>
      <c r="J478" s="5" t="s">
        <v>22</v>
      </c>
      <c r="K478" s="31" t="s">
        <v>16</v>
      </c>
      <c r="L478" s="26"/>
    </row>
    <row r="479" spans="1:12" x14ac:dyDescent="0.25">
      <c r="A479" s="16" t="s">
        <v>667</v>
      </c>
      <c r="B479" s="29" t="s">
        <v>1501</v>
      </c>
      <c r="C479" s="30" t="s">
        <v>1566</v>
      </c>
      <c r="D479" s="2" t="s">
        <v>1567</v>
      </c>
      <c r="E479" s="2" t="s">
        <v>166</v>
      </c>
      <c r="F479" s="3" t="s">
        <v>12</v>
      </c>
      <c r="G479" s="3" t="s">
        <v>13</v>
      </c>
      <c r="H479" s="7">
        <v>8.4</v>
      </c>
      <c r="I479" s="5" t="s">
        <v>24</v>
      </c>
      <c r="J479" s="5" t="s">
        <v>20</v>
      </c>
      <c r="K479" s="31" t="s">
        <v>16</v>
      </c>
      <c r="L479" s="26"/>
    </row>
    <row r="480" spans="1:12" x14ac:dyDescent="0.25">
      <c r="A480" s="16" t="s">
        <v>668</v>
      </c>
      <c r="B480" s="29" t="s">
        <v>1501</v>
      </c>
      <c r="C480" s="30" t="s">
        <v>1568</v>
      </c>
      <c r="D480" s="2" t="s">
        <v>1569</v>
      </c>
      <c r="E480" s="2" t="s">
        <v>50</v>
      </c>
      <c r="F480" s="3" t="s">
        <v>12</v>
      </c>
      <c r="G480" s="3" t="s">
        <v>13</v>
      </c>
      <c r="H480" s="7">
        <v>8.6</v>
      </c>
      <c r="I480" s="5" t="s">
        <v>24</v>
      </c>
      <c r="J480" s="5" t="s">
        <v>20</v>
      </c>
      <c r="K480" s="31" t="s">
        <v>16</v>
      </c>
      <c r="L480" s="26"/>
    </row>
    <row r="481" spans="1:12" x14ac:dyDescent="0.25">
      <c r="A481" s="16" t="s">
        <v>669</v>
      </c>
      <c r="B481" s="29" t="s">
        <v>1501</v>
      </c>
      <c r="C481" s="30" t="s">
        <v>1570</v>
      </c>
      <c r="D481" s="2" t="s">
        <v>1571</v>
      </c>
      <c r="E481" s="2" t="s">
        <v>50</v>
      </c>
      <c r="F481" s="3" t="s">
        <v>12</v>
      </c>
      <c r="G481" s="3" t="s">
        <v>13</v>
      </c>
      <c r="H481" s="7">
        <v>8.8000000000000007</v>
      </c>
      <c r="I481" s="5" t="s">
        <v>24</v>
      </c>
      <c r="J481" s="5" t="s">
        <v>20</v>
      </c>
      <c r="K481" s="31" t="s">
        <v>16</v>
      </c>
      <c r="L481" s="17"/>
    </row>
    <row r="482" spans="1:12" x14ac:dyDescent="0.25">
      <c r="A482" s="16" t="s">
        <v>670</v>
      </c>
      <c r="B482" s="29" t="s">
        <v>1501</v>
      </c>
      <c r="C482" s="32" t="s">
        <v>1572</v>
      </c>
      <c r="D482" s="6" t="s">
        <v>1573</v>
      </c>
      <c r="E482" s="6" t="s">
        <v>75</v>
      </c>
      <c r="F482" s="3" t="s">
        <v>12</v>
      </c>
      <c r="G482" s="3" t="s">
        <v>13</v>
      </c>
      <c r="H482" s="7">
        <v>8.8000000000000007</v>
      </c>
      <c r="I482" s="7" t="s">
        <v>24</v>
      </c>
      <c r="J482" s="7" t="s">
        <v>20</v>
      </c>
      <c r="K482" s="31" t="s">
        <v>16</v>
      </c>
      <c r="L482" s="17"/>
    </row>
    <row r="483" spans="1:12" x14ac:dyDescent="0.25">
      <c r="A483" s="16" t="s">
        <v>671</v>
      </c>
      <c r="B483" s="16"/>
      <c r="C483" s="21" t="s">
        <v>1957</v>
      </c>
      <c r="D483" s="22"/>
      <c r="E483" s="23"/>
      <c r="F483" s="21">
        <f>COUNTIF(F438:F481,"Nam")</f>
        <v>26</v>
      </c>
      <c r="G483" s="21"/>
      <c r="H483" s="21"/>
      <c r="I483" s="21"/>
      <c r="J483" s="26"/>
      <c r="K483" s="26"/>
      <c r="L483" s="26"/>
    </row>
    <row r="484" spans="1:12" x14ac:dyDescent="0.25">
      <c r="A484" s="16" t="s">
        <v>672</v>
      </c>
      <c r="B484" s="16"/>
      <c r="C484" s="21" t="s">
        <v>1958</v>
      </c>
      <c r="D484" s="24"/>
      <c r="E484" s="25"/>
      <c r="F484" s="21">
        <f>COUNTIF(F438:F481,"Nữ")</f>
        <v>18</v>
      </c>
      <c r="G484" s="21"/>
      <c r="H484" s="21"/>
      <c r="I484" s="21"/>
      <c r="J484" s="26"/>
      <c r="K484" s="26"/>
      <c r="L484" s="26"/>
    </row>
    <row r="485" spans="1:12" x14ac:dyDescent="0.25">
      <c r="A485" s="16" t="s">
        <v>673</v>
      </c>
      <c r="B485" s="27"/>
      <c r="C485" s="21" t="s">
        <v>1959</v>
      </c>
      <c r="D485" s="24"/>
      <c r="E485" s="25"/>
      <c r="F485" s="21"/>
      <c r="G485" s="21"/>
      <c r="H485" s="21">
        <f>SUM(H438:H482)</f>
        <v>378.2</v>
      </c>
      <c r="I485" s="21">
        <f>ROUND(H485/45,2)</f>
        <v>8.4</v>
      </c>
      <c r="J485" s="17"/>
      <c r="K485" s="17"/>
      <c r="L485" s="17"/>
    </row>
    <row r="486" spans="1:12" x14ac:dyDescent="0.25">
      <c r="A486" s="16" t="s">
        <v>1971</v>
      </c>
      <c r="B486" s="16"/>
      <c r="C486" s="21" t="s">
        <v>1960</v>
      </c>
      <c r="D486" s="28"/>
      <c r="E486" s="23"/>
      <c r="F486" s="21"/>
      <c r="G486" s="21">
        <f>COUNTIF(I438:I481,"G")</f>
        <v>31</v>
      </c>
      <c r="H486" s="21">
        <f>COUNTIF(I438:I481,"K")</f>
        <v>13</v>
      </c>
      <c r="I486" s="21">
        <f>COUNTIF(I438:I481,"Tb")</f>
        <v>0</v>
      </c>
      <c r="J486" s="26"/>
      <c r="K486" s="26"/>
      <c r="L486" s="26"/>
    </row>
    <row r="487" spans="1:12" x14ac:dyDescent="0.25">
      <c r="A487" s="16"/>
      <c r="B487" s="16"/>
      <c r="C487" s="21" t="s">
        <v>1961</v>
      </c>
      <c r="D487" s="28" t="s">
        <v>17</v>
      </c>
      <c r="E487" s="23" t="s">
        <v>17</v>
      </c>
      <c r="F487" s="21"/>
      <c r="G487" s="21">
        <f>COUNTIF(J438:J483,"T")</f>
        <v>43</v>
      </c>
      <c r="H487" s="21">
        <f>COUNTIF(J438:J483,"K")</f>
        <v>2</v>
      </c>
      <c r="I487" s="21">
        <f>COUNTIF(J438:J483,"Tb")</f>
        <v>0</v>
      </c>
      <c r="J487" s="26"/>
      <c r="K487" s="26"/>
      <c r="L487" s="26"/>
    </row>
    <row r="488" spans="1:12" s="40" customFormat="1" ht="18.75" x14ac:dyDescent="0.3">
      <c r="A488" s="39" t="s">
        <v>1950</v>
      </c>
      <c r="D488" s="41"/>
      <c r="E488" s="42"/>
    </row>
    <row r="489" spans="1:12" s="40" customFormat="1" ht="18.75" x14ac:dyDescent="0.3">
      <c r="A489" s="51" t="s">
        <v>1951</v>
      </c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</row>
    <row r="490" spans="1:12" s="40" customFormat="1" ht="18.75" x14ac:dyDescent="0.3">
      <c r="A490" s="40" t="s">
        <v>1939</v>
      </c>
      <c r="C490" s="39" t="s">
        <v>1987</v>
      </c>
      <c r="D490" s="41"/>
      <c r="E490" s="42"/>
    </row>
    <row r="491" spans="1:12" x14ac:dyDescent="0.25">
      <c r="A491" s="46" t="s">
        <v>1949</v>
      </c>
      <c r="B491" s="46" t="s">
        <v>0</v>
      </c>
      <c r="C491" s="45" t="s">
        <v>1</v>
      </c>
      <c r="D491" s="47" t="s">
        <v>2</v>
      </c>
      <c r="E491" s="43" t="s">
        <v>3</v>
      </c>
      <c r="F491" s="43" t="s">
        <v>4</v>
      </c>
      <c r="G491" s="43" t="s">
        <v>5</v>
      </c>
      <c r="H491" s="49" t="s">
        <v>6</v>
      </c>
      <c r="I491" s="49" t="s">
        <v>7</v>
      </c>
      <c r="J491" s="49" t="s">
        <v>8</v>
      </c>
      <c r="K491" s="43" t="s">
        <v>9</v>
      </c>
      <c r="L491" s="43" t="s">
        <v>10</v>
      </c>
    </row>
    <row r="492" spans="1:12" x14ac:dyDescent="0.25">
      <c r="A492" s="46"/>
      <c r="B492" s="46"/>
      <c r="C492" s="45"/>
      <c r="D492" s="48"/>
      <c r="E492" s="44"/>
      <c r="F492" s="44"/>
      <c r="G492" s="44"/>
      <c r="H492" s="50"/>
      <c r="I492" s="50"/>
      <c r="J492" s="50"/>
      <c r="K492" s="44"/>
      <c r="L492" s="44"/>
    </row>
    <row r="493" spans="1:12" x14ac:dyDescent="0.25">
      <c r="A493" s="16" t="s">
        <v>674</v>
      </c>
      <c r="B493" s="29" t="s">
        <v>1574</v>
      </c>
      <c r="C493" s="30" t="s">
        <v>1575</v>
      </c>
      <c r="D493" s="2" t="s">
        <v>218</v>
      </c>
      <c r="E493" s="2" t="s">
        <v>102</v>
      </c>
      <c r="F493" s="3" t="s">
        <v>19</v>
      </c>
      <c r="G493" s="3" t="s">
        <v>13</v>
      </c>
      <c r="H493" s="7">
        <v>8.4</v>
      </c>
      <c r="I493" s="5" t="s">
        <v>24</v>
      </c>
      <c r="J493" s="5" t="s">
        <v>20</v>
      </c>
      <c r="K493" s="31" t="s">
        <v>16</v>
      </c>
      <c r="L493" s="17"/>
    </row>
    <row r="494" spans="1:12" x14ac:dyDescent="0.25">
      <c r="A494" s="16" t="s">
        <v>675</v>
      </c>
      <c r="B494" s="29" t="s">
        <v>1574</v>
      </c>
      <c r="C494" s="30" t="s">
        <v>1576</v>
      </c>
      <c r="D494" s="2" t="s">
        <v>1577</v>
      </c>
      <c r="E494" s="2" t="s">
        <v>11</v>
      </c>
      <c r="F494" s="3" t="s">
        <v>12</v>
      </c>
      <c r="G494" s="3" t="s">
        <v>13</v>
      </c>
      <c r="H494" s="7">
        <v>7.3</v>
      </c>
      <c r="I494" s="5" t="s">
        <v>22</v>
      </c>
      <c r="J494" s="5" t="s">
        <v>20</v>
      </c>
      <c r="K494" s="31" t="s">
        <v>16</v>
      </c>
      <c r="L494" s="17"/>
    </row>
    <row r="495" spans="1:12" x14ac:dyDescent="0.25">
      <c r="A495" s="16" t="s">
        <v>676</v>
      </c>
      <c r="B495" s="29" t="s">
        <v>1574</v>
      </c>
      <c r="C495" s="30" t="s">
        <v>1578</v>
      </c>
      <c r="D495" s="2" t="s">
        <v>1579</v>
      </c>
      <c r="E495" s="2" t="s">
        <v>11</v>
      </c>
      <c r="F495" s="3" t="s">
        <v>12</v>
      </c>
      <c r="G495" s="3" t="s">
        <v>13</v>
      </c>
      <c r="H495" s="7">
        <v>7.3</v>
      </c>
      <c r="I495" s="5" t="s">
        <v>22</v>
      </c>
      <c r="J495" s="5" t="s">
        <v>22</v>
      </c>
      <c r="K495" s="31" t="s">
        <v>16</v>
      </c>
      <c r="L495" s="17"/>
    </row>
    <row r="496" spans="1:12" x14ac:dyDescent="0.25">
      <c r="A496" s="16" t="s">
        <v>677</v>
      </c>
      <c r="B496" s="29" t="s">
        <v>1574</v>
      </c>
      <c r="C496" s="30" t="s">
        <v>1580</v>
      </c>
      <c r="D496" s="2" t="s">
        <v>1581</v>
      </c>
      <c r="E496" s="2" t="s">
        <v>11</v>
      </c>
      <c r="F496" s="3" t="s">
        <v>12</v>
      </c>
      <c r="G496" s="3" t="s">
        <v>13</v>
      </c>
      <c r="H496" s="7">
        <v>7.7</v>
      </c>
      <c r="I496" s="5" t="s">
        <v>22</v>
      </c>
      <c r="J496" s="5" t="s">
        <v>20</v>
      </c>
      <c r="K496" s="31" t="s">
        <v>16</v>
      </c>
      <c r="L496" s="17"/>
    </row>
    <row r="497" spans="1:12" x14ac:dyDescent="0.25">
      <c r="A497" s="16" t="s">
        <v>678</v>
      </c>
      <c r="B497" s="29" t="s">
        <v>1574</v>
      </c>
      <c r="C497" s="30" t="s">
        <v>1582</v>
      </c>
      <c r="D497" s="2" t="s">
        <v>153</v>
      </c>
      <c r="E497" s="2" t="s">
        <v>11</v>
      </c>
      <c r="F497" s="3" t="s">
        <v>12</v>
      </c>
      <c r="G497" s="3" t="s">
        <v>13</v>
      </c>
      <c r="H497" s="7">
        <v>8</v>
      </c>
      <c r="I497" s="5" t="s">
        <v>22</v>
      </c>
      <c r="J497" s="5" t="s">
        <v>20</v>
      </c>
      <c r="K497" s="31" t="s">
        <v>16</v>
      </c>
      <c r="L497" s="17"/>
    </row>
    <row r="498" spans="1:12" x14ac:dyDescent="0.25">
      <c r="A498" s="16" t="s">
        <v>679</v>
      </c>
      <c r="B498" s="29" t="s">
        <v>1574</v>
      </c>
      <c r="C498" s="32" t="s">
        <v>1623</v>
      </c>
      <c r="D498" s="6" t="s">
        <v>1624</v>
      </c>
      <c r="E498" s="6" t="s">
        <v>11</v>
      </c>
      <c r="F498" s="3" t="s">
        <v>19</v>
      </c>
      <c r="G498" s="3" t="s">
        <v>13</v>
      </c>
      <c r="H498" s="7">
        <v>8</v>
      </c>
      <c r="I498" s="7" t="s">
        <v>22</v>
      </c>
      <c r="J498" s="7" t="s">
        <v>20</v>
      </c>
      <c r="K498" s="31" t="s">
        <v>16</v>
      </c>
      <c r="L498" s="17"/>
    </row>
    <row r="499" spans="1:12" x14ac:dyDescent="0.25">
      <c r="A499" s="16" t="s">
        <v>680</v>
      </c>
      <c r="B499" s="29" t="s">
        <v>1574</v>
      </c>
      <c r="C499" s="30" t="s">
        <v>1583</v>
      </c>
      <c r="D499" s="2" t="s">
        <v>208</v>
      </c>
      <c r="E499" s="2" t="s">
        <v>119</v>
      </c>
      <c r="F499" s="3" t="s">
        <v>12</v>
      </c>
      <c r="G499" s="3" t="s">
        <v>13</v>
      </c>
      <c r="H499" s="7">
        <v>7.6</v>
      </c>
      <c r="I499" s="5" t="s">
        <v>22</v>
      </c>
      <c r="J499" s="5" t="s">
        <v>20</v>
      </c>
      <c r="K499" s="31" t="s">
        <v>16</v>
      </c>
      <c r="L499" s="17"/>
    </row>
    <row r="500" spans="1:12" x14ac:dyDescent="0.25">
      <c r="A500" s="16" t="s">
        <v>681</v>
      </c>
      <c r="B500" s="29" t="s">
        <v>1574</v>
      </c>
      <c r="C500" s="30" t="s">
        <v>1584</v>
      </c>
      <c r="D500" s="2" t="s">
        <v>1585</v>
      </c>
      <c r="E500" s="2" t="s">
        <v>77</v>
      </c>
      <c r="F500" s="3" t="s">
        <v>19</v>
      </c>
      <c r="G500" s="3" t="s">
        <v>13</v>
      </c>
      <c r="H500" s="7">
        <v>7.8</v>
      </c>
      <c r="I500" s="5" t="s">
        <v>22</v>
      </c>
      <c r="J500" s="5" t="s">
        <v>20</v>
      </c>
      <c r="K500" s="31" t="s">
        <v>16</v>
      </c>
      <c r="L500" s="17"/>
    </row>
    <row r="501" spans="1:12" x14ac:dyDescent="0.25">
      <c r="A501" s="16" t="s">
        <v>682</v>
      </c>
      <c r="B501" s="29" t="s">
        <v>1501</v>
      </c>
      <c r="C501" s="30" t="s">
        <v>213</v>
      </c>
      <c r="D501" s="2" t="s">
        <v>136</v>
      </c>
      <c r="E501" s="2" t="s">
        <v>156</v>
      </c>
      <c r="F501" s="3" t="s">
        <v>19</v>
      </c>
      <c r="G501" s="3" t="s">
        <v>13</v>
      </c>
      <c r="H501" s="7">
        <v>7.3</v>
      </c>
      <c r="I501" s="12" t="s">
        <v>14</v>
      </c>
      <c r="J501" s="5" t="s">
        <v>22</v>
      </c>
      <c r="K501" s="31" t="s">
        <v>16</v>
      </c>
      <c r="L501" s="17"/>
    </row>
    <row r="502" spans="1:12" x14ac:dyDescent="0.25">
      <c r="A502" s="16" t="s">
        <v>683</v>
      </c>
      <c r="B502" s="29" t="s">
        <v>1574</v>
      </c>
      <c r="C502" s="30" t="s">
        <v>1586</v>
      </c>
      <c r="D502" s="2" t="s">
        <v>1587</v>
      </c>
      <c r="E502" s="2" t="s">
        <v>23</v>
      </c>
      <c r="F502" s="3" t="s">
        <v>19</v>
      </c>
      <c r="G502" s="3" t="s">
        <v>13</v>
      </c>
      <c r="H502" s="7">
        <v>7.7</v>
      </c>
      <c r="I502" s="5" t="s">
        <v>22</v>
      </c>
      <c r="J502" s="5" t="s">
        <v>22</v>
      </c>
      <c r="K502" s="31" t="s">
        <v>16</v>
      </c>
      <c r="L502" s="17"/>
    </row>
    <row r="503" spans="1:12" x14ac:dyDescent="0.25">
      <c r="A503" s="16" t="s">
        <v>684</v>
      </c>
      <c r="B503" s="29" t="s">
        <v>1574</v>
      </c>
      <c r="C503" s="30" t="s">
        <v>1588</v>
      </c>
      <c r="D503" s="2" t="s">
        <v>206</v>
      </c>
      <c r="E503" s="2" t="s">
        <v>141</v>
      </c>
      <c r="F503" s="3" t="s">
        <v>19</v>
      </c>
      <c r="G503" s="3" t="s">
        <v>13</v>
      </c>
      <c r="H503" s="7">
        <v>7.2</v>
      </c>
      <c r="I503" s="5" t="s">
        <v>22</v>
      </c>
      <c r="J503" s="5" t="s">
        <v>22</v>
      </c>
      <c r="K503" s="31" t="s">
        <v>16</v>
      </c>
      <c r="L503" s="17"/>
    </row>
    <row r="504" spans="1:12" x14ac:dyDescent="0.25">
      <c r="A504" s="16" t="s">
        <v>685</v>
      </c>
      <c r="B504" s="29" t="s">
        <v>1574</v>
      </c>
      <c r="C504" s="30" t="s">
        <v>1589</v>
      </c>
      <c r="D504" s="2" t="s">
        <v>1492</v>
      </c>
      <c r="E504" s="2" t="s">
        <v>142</v>
      </c>
      <c r="F504" s="3" t="s">
        <v>12</v>
      </c>
      <c r="G504" s="3" t="s">
        <v>13</v>
      </c>
      <c r="H504" s="7">
        <v>8.1999999999999993</v>
      </c>
      <c r="I504" s="5" t="s">
        <v>22</v>
      </c>
      <c r="J504" s="5" t="s">
        <v>20</v>
      </c>
      <c r="K504" s="31" t="s">
        <v>16</v>
      </c>
      <c r="L504" s="17"/>
    </row>
    <row r="505" spans="1:12" x14ac:dyDescent="0.25">
      <c r="A505" s="16" t="s">
        <v>686</v>
      </c>
      <c r="B505" s="29" t="s">
        <v>1574</v>
      </c>
      <c r="C505" s="30" t="s">
        <v>1590</v>
      </c>
      <c r="D505" s="2" t="s">
        <v>1591</v>
      </c>
      <c r="E505" s="2" t="s">
        <v>172</v>
      </c>
      <c r="F505" s="3" t="s">
        <v>12</v>
      </c>
      <c r="G505" s="3" t="s">
        <v>13</v>
      </c>
      <c r="H505" s="7">
        <v>8.3000000000000007</v>
      </c>
      <c r="I505" s="5" t="s">
        <v>24</v>
      </c>
      <c r="J505" s="5" t="s">
        <v>20</v>
      </c>
      <c r="K505" s="31" t="s">
        <v>16</v>
      </c>
      <c r="L505" s="17"/>
    </row>
    <row r="506" spans="1:12" x14ac:dyDescent="0.25">
      <c r="A506" s="16" t="s">
        <v>687</v>
      </c>
      <c r="B506" s="29" t="s">
        <v>1574</v>
      </c>
      <c r="C506" s="30" t="s">
        <v>1592</v>
      </c>
      <c r="D506" s="2" t="s">
        <v>190</v>
      </c>
      <c r="E506" s="2" t="s">
        <v>1593</v>
      </c>
      <c r="F506" s="3" t="s">
        <v>19</v>
      </c>
      <c r="G506" s="3" t="s">
        <v>13</v>
      </c>
      <c r="H506" s="7">
        <v>8.4</v>
      </c>
      <c r="I506" s="5" t="s">
        <v>24</v>
      </c>
      <c r="J506" s="5" t="s">
        <v>20</v>
      </c>
      <c r="K506" s="31" t="s">
        <v>16</v>
      </c>
      <c r="L506" s="17"/>
    </row>
    <row r="507" spans="1:12" x14ac:dyDescent="0.25">
      <c r="A507" s="16" t="s">
        <v>688</v>
      </c>
      <c r="B507" s="29" t="s">
        <v>1574</v>
      </c>
      <c r="C507" s="30" t="s">
        <v>1594</v>
      </c>
      <c r="D507" s="2" t="s">
        <v>1595</v>
      </c>
      <c r="E507" s="2" t="s">
        <v>158</v>
      </c>
      <c r="F507" s="3" t="s">
        <v>19</v>
      </c>
      <c r="G507" s="3" t="s">
        <v>13</v>
      </c>
      <c r="H507" s="7">
        <v>7.6</v>
      </c>
      <c r="I507" s="5" t="s">
        <v>22</v>
      </c>
      <c r="J507" s="5" t="s">
        <v>20</v>
      </c>
      <c r="K507" s="31" t="s">
        <v>16</v>
      </c>
      <c r="L507" s="17"/>
    </row>
    <row r="508" spans="1:12" x14ac:dyDescent="0.25">
      <c r="A508" s="16" t="s">
        <v>689</v>
      </c>
      <c r="B508" s="29" t="s">
        <v>1574</v>
      </c>
      <c r="C508" s="30" t="s">
        <v>1596</v>
      </c>
      <c r="D508" s="2" t="s">
        <v>1235</v>
      </c>
      <c r="E508" s="2" t="s">
        <v>53</v>
      </c>
      <c r="F508" s="3" t="s">
        <v>19</v>
      </c>
      <c r="G508" s="3" t="s">
        <v>13</v>
      </c>
      <c r="H508" s="7">
        <v>7.7</v>
      </c>
      <c r="I508" s="5" t="s">
        <v>22</v>
      </c>
      <c r="J508" s="5" t="s">
        <v>20</v>
      </c>
      <c r="K508" s="31" t="s">
        <v>16</v>
      </c>
      <c r="L508" s="17"/>
    </row>
    <row r="509" spans="1:12" x14ac:dyDescent="0.25">
      <c r="A509" s="16" t="s">
        <v>690</v>
      </c>
      <c r="B509" s="29" t="s">
        <v>1574</v>
      </c>
      <c r="C509" s="30" t="s">
        <v>1597</v>
      </c>
      <c r="D509" s="2" t="s">
        <v>1598</v>
      </c>
      <c r="E509" s="2" t="s">
        <v>90</v>
      </c>
      <c r="F509" s="3" t="s">
        <v>19</v>
      </c>
      <c r="G509" s="3" t="s">
        <v>13</v>
      </c>
      <c r="H509" s="7">
        <v>7</v>
      </c>
      <c r="I509" s="5" t="s">
        <v>14</v>
      </c>
      <c r="J509" s="5" t="s">
        <v>20</v>
      </c>
      <c r="K509" s="31" t="s">
        <v>16</v>
      </c>
      <c r="L509" s="17"/>
    </row>
    <row r="510" spans="1:12" x14ac:dyDescent="0.25">
      <c r="A510" s="16" t="s">
        <v>691</v>
      </c>
      <c r="B510" s="29" t="s">
        <v>914</v>
      </c>
      <c r="C510" s="30" t="s">
        <v>1903</v>
      </c>
      <c r="D510" s="2" t="s">
        <v>103</v>
      </c>
      <c r="E510" s="2" t="s">
        <v>54</v>
      </c>
      <c r="F510" s="3" t="s">
        <v>19</v>
      </c>
      <c r="G510" s="3" t="s">
        <v>13</v>
      </c>
      <c r="H510" s="7">
        <v>6.8</v>
      </c>
      <c r="I510" s="5" t="s">
        <v>22</v>
      </c>
      <c r="J510" s="5" t="s">
        <v>22</v>
      </c>
      <c r="K510" s="31" t="s">
        <v>16</v>
      </c>
      <c r="L510" s="17"/>
    </row>
    <row r="511" spans="1:12" x14ac:dyDescent="0.25">
      <c r="A511" s="16" t="s">
        <v>692</v>
      </c>
      <c r="B511" s="29" t="s">
        <v>1574</v>
      </c>
      <c r="C511" s="30" t="s">
        <v>1599</v>
      </c>
      <c r="D511" s="2" t="s">
        <v>217</v>
      </c>
      <c r="E511" s="2" t="s">
        <v>1300</v>
      </c>
      <c r="F511" s="3" t="s">
        <v>19</v>
      </c>
      <c r="G511" s="3" t="s">
        <v>13</v>
      </c>
      <c r="H511" s="7">
        <v>8.1</v>
      </c>
      <c r="I511" s="5" t="s">
        <v>22</v>
      </c>
      <c r="J511" s="5" t="s">
        <v>20</v>
      </c>
      <c r="K511" s="31" t="s">
        <v>16</v>
      </c>
      <c r="L511" s="17"/>
    </row>
    <row r="512" spans="1:12" x14ac:dyDescent="0.25">
      <c r="A512" s="16" t="s">
        <v>693</v>
      </c>
      <c r="B512" s="29" t="s">
        <v>1574</v>
      </c>
      <c r="C512" s="30" t="s">
        <v>1600</v>
      </c>
      <c r="D512" s="2" t="s">
        <v>234</v>
      </c>
      <c r="E512" s="2" t="s">
        <v>56</v>
      </c>
      <c r="F512" s="3" t="s">
        <v>19</v>
      </c>
      <c r="G512" s="3" t="s">
        <v>13</v>
      </c>
      <c r="H512" s="7">
        <v>7.4</v>
      </c>
      <c r="I512" s="5" t="s">
        <v>22</v>
      </c>
      <c r="J512" s="5" t="s">
        <v>20</v>
      </c>
      <c r="K512" s="31" t="s">
        <v>16</v>
      </c>
      <c r="L512" s="17"/>
    </row>
    <row r="513" spans="1:12" x14ac:dyDescent="0.25">
      <c r="A513" s="16" t="s">
        <v>694</v>
      </c>
      <c r="B513" s="29" t="s">
        <v>1574</v>
      </c>
      <c r="C513" s="30" t="s">
        <v>1601</v>
      </c>
      <c r="D513" s="2" t="s">
        <v>1602</v>
      </c>
      <c r="E513" s="2" t="s">
        <v>32</v>
      </c>
      <c r="F513" s="3" t="s">
        <v>12</v>
      </c>
      <c r="G513" s="3" t="s">
        <v>13</v>
      </c>
      <c r="H513" s="7">
        <v>7.5</v>
      </c>
      <c r="I513" s="5" t="s">
        <v>22</v>
      </c>
      <c r="J513" s="5" t="s">
        <v>20</v>
      </c>
      <c r="K513" s="31" t="s">
        <v>16</v>
      </c>
      <c r="L513" s="17"/>
    </row>
    <row r="514" spans="1:12" x14ac:dyDescent="0.25">
      <c r="A514" s="16" t="s">
        <v>695</v>
      </c>
      <c r="B514" s="29" t="s">
        <v>1574</v>
      </c>
      <c r="C514" s="30" t="s">
        <v>1603</v>
      </c>
      <c r="D514" s="2" t="s">
        <v>1604</v>
      </c>
      <c r="E514" s="2" t="s">
        <v>123</v>
      </c>
      <c r="F514" s="3" t="s">
        <v>12</v>
      </c>
      <c r="G514" s="3" t="s">
        <v>13</v>
      </c>
      <c r="H514" s="7">
        <v>7.8</v>
      </c>
      <c r="I514" s="5" t="s">
        <v>22</v>
      </c>
      <c r="J514" s="5" t="s">
        <v>20</v>
      </c>
      <c r="K514" s="31" t="s">
        <v>16</v>
      </c>
      <c r="L514" s="17"/>
    </row>
    <row r="515" spans="1:12" x14ac:dyDescent="0.25">
      <c r="A515" s="16" t="s">
        <v>696</v>
      </c>
      <c r="B515" s="29" t="s">
        <v>1574</v>
      </c>
      <c r="C515" s="30" t="s">
        <v>1605</v>
      </c>
      <c r="D515" s="2" t="s">
        <v>1606</v>
      </c>
      <c r="E515" s="2" t="s">
        <v>205</v>
      </c>
      <c r="F515" s="3" t="s">
        <v>12</v>
      </c>
      <c r="G515" s="3" t="s">
        <v>13</v>
      </c>
      <c r="H515" s="7">
        <v>7.9</v>
      </c>
      <c r="I515" s="5" t="s">
        <v>22</v>
      </c>
      <c r="J515" s="5" t="s">
        <v>20</v>
      </c>
      <c r="K515" s="31" t="s">
        <v>16</v>
      </c>
      <c r="L515" s="17"/>
    </row>
    <row r="516" spans="1:12" x14ac:dyDescent="0.25">
      <c r="A516" s="16" t="s">
        <v>697</v>
      </c>
      <c r="B516" s="29" t="s">
        <v>1112</v>
      </c>
      <c r="C516" s="35" t="s">
        <v>1322</v>
      </c>
      <c r="D516" s="8" t="s">
        <v>124</v>
      </c>
      <c r="E516" s="8" t="s">
        <v>59</v>
      </c>
      <c r="F516" s="3" t="s">
        <v>12</v>
      </c>
      <c r="G516" s="3" t="s">
        <v>13</v>
      </c>
      <c r="H516" s="11">
        <v>7.4</v>
      </c>
      <c r="I516" s="9" t="s">
        <v>22</v>
      </c>
      <c r="J516" s="9" t="s">
        <v>14</v>
      </c>
      <c r="K516" s="31" t="s">
        <v>16</v>
      </c>
      <c r="L516" s="17"/>
    </row>
    <row r="517" spans="1:12" x14ac:dyDescent="0.25">
      <c r="A517" s="16" t="s">
        <v>698</v>
      </c>
      <c r="B517" s="29" t="s">
        <v>1574</v>
      </c>
      <c r="C517" s="30" t="s">
        <v>1607</v>
      </c>
      <c r="D517" s="2" t="s">
        <v>1608</v>
      </c>
      <c r="E517" s="2" t="s">
        <v>36</v>
      </c>
      <c r="F517" s="3" t="s">
        <v>19</v>
      </c>
      <c r="G517" s="3" t="s">
        <v>13</v>
      </c>
      <c r="H517" s="7">
        <v>8</v>
      </c>
      <c r="I517" s="5" t="s">
        <v>22</v>
      </c>
      <c r="J517" s="5" t="s">
        <v>22</v>
      </c>
      <c r="K517" s="31" t="s">
        <v>16</v>
      </c>
      <c r="L517" s="17"/>
    </row>
    <row r="518" spans="1:12" x14ac:dyDescent="0.25">
      <c r="A518" s="16" t="s">
        <v>699</v>
      </c>
      <c r="B518" s="29" t="s">
        <v>1574</v>
      </c>
      <c r="C518" s="30" t="s">
        <v>1609</v>
      </c>
      <c r="D518" s="2" t="s">
        <v>1610</v>
      </c>
      <c r="E518" s="2" t="s">
        <v>60</v>
      </c>
      <c r="F518" s="3" t="s">
        <v>12</v>
      </c>
      <c r="G518" s="3" t="s">
        <v>13</v>
      </c>
      <c r="H518" s="7">
        <v>8.1</v>
      </c>
      <c r="I518" s="5" t="s">
        <v>22</v>
      </c>
      <c r="J518" s="5" t="s">
        <v>20</v>
      </c>
      <c r="K518" s="31" t="s">
        <v>16</v>
      </c>
      <c r="L518" s="17"/>
    </row>
    <row r="519" spans="1:12" x14ac:dyDescent="0.25">
      <c r="A519" s="16" t="s">
        <v>700</v>
      </c>
      <c r="B519" s="29" t="s">
        <v>1574</v>
      </c>
      <c r="C519" s="30" t="s">
        <v>1384</v>
      </c>
      <c r="D519" s="2" t="s">
        <v>1109</v>
      </c>
      <c r="E519" s="2" t="s">
        <v>38</v>
      </c>
      <c r="F519" s="3" t="s">
        <v>12</v>
      </c>
      <c r="G519" s="3" t="s">
        <v>13</v>
      </c>
      <c r="H519" s="7">
        <v>7</v>
      </c>
      <c r="I519" s="5" t="s">
        <v>14</v>
      </c>
      <c r="J519" s="5" t="s">
        <v>20</v>
      </c>
      <c r="K519" s="31" t="s">
        <v>16</v>
      </c>
      <c r="L519" s="17"/>
    </row>
    <row r="520" spans="1:12" x14ac:dyDescent="0.25">
      <c r="A520" s="16" t="s">
        <v>701</v>
      </c>
      <c r="B520" s="29" t="s">
        <v>1574</v>
      </c>
      <c r="C520" s="30" t="s">
        <v>1611</v>
      </c>
      <c r="D520" s="2" t="s">
        <v>1612</v>
      </c>
      <c r="E520" s="2" t="s">
        <v>1260</v>
      </c>
      <c r="F520" s="3" t="s">
        <v>19</v>
      </c>
      <c r="G520" s="3" t="s">
        <v>13</v>
      </c>
      <c r="H520" s="7">
        <v>6.9</v>
      </c>
      <c r="I520" s="5" t="s">
        <v>14</v>
      </c>
      <c r="J520" s="5" t="s">
        <v>22</v>
      </c>
      <c r="K520" s="31" t="s">
        <v>16</v>
      </c>
      <c r="L520" s="17"/>
    </row>
    <row r="521" spans="1:12" x14ac:dyDescent="0.25">
      <c r="A521" s="16" t="s">
        <v>702</v>
      </c>
      <c r="B521" s="29" t="s">
        <v>1574</v>
      </c>
      <c r="C521" s="30" t="s">
        <v>1613</v>
      </c>
      <c r="D521" s="2" t="s">
        <v>1468</v>
      </c>
      <c r="E521" s="2" t="s">
        <v>64</v>
      </c>
      <c r="F521" s="3" t="s">
        <v>19</v>
      </c>
      <c r="G521" s="3" t="s">
        <v>13</v>
      </c>
      <c r="H521" s="7">
        <v>6.8</v>
      </c>
      <c r="I521" s="5" t="s">
        <v>22</v>
      </c>
      <c r="J521" s="5" t="s">
        <v>22</v>
      </c>
      <c r="K521" s="31" t="s">
        <v>16</v>
      </c>
      <c r="L521" s="17"/>
    </row>
    <row r="522" spans="1:12" x14ac:dyDescent="0.25">
      <c r="A522" s="16" t="s">
        <v>703</v>
      </c>
      <c r="B522" s="29" t="s">
        <v>1574</v>
      </c>
      <c r="C522" s="30" t="s">
        <v>1614</v>
      </c>
      <c r="D522" s="2" t="s">
        <v>1615</v>
      </c>
      <c r="E522" s="2" t="s">
        <v>1616</v>
      </c>
      <c r="F522" s="3" t="s">
        <v>19</v>
      </c>
      <c r="G522" s="3" t="s">
        <v>13</v>
      </c>
      <c r="H522" s="7">
        <v>7.9</v>
      </c>
      <c r="I522" s="5" t="s">
        <v>22</v>
      </c>
      <c r="J522" s="5" t="s">
        <v>20</v>
      </c>
      <c r="K522" s="31" t="s">
        <v>16</v>
      </c>
      <c r="L522" s="17"/>
    </row>
    <row r="523" spans="1:12" x14ac:dyDescent="0.25">
      <c r="A523" s="16" t="s">
        <v>704</v>
      </c>
      <c r="B523" s="29" t="s">
        <v>1574</v>
      </c>
      <c r="C523" s="30" t="s">
        <v>1617</v>
      </c>
      <c r="D523" s="2" t="s">
        <v>1618</v>
      </c>
      <c r="E523" s="2" t="s">
        <v>132</v>
      </c>
      <c r="F523" s="3" t="s">
        <v>12</v>
      </c>
      <c r="G523" s="3" t="s">
        <v>13</v>
      </c>
      <c r="H523" s="7">
        <v>7.7</v>
      </c>
      <c r="I523" s="5" t="s">
        <v>22</v>
      </c>
      <c r="J523" s="5" t="s">
        <v>20</v>
      </c>
      <c r="K523" s="31" t="s">
        <v>16</v>
      </c>
      <c r="L523" s="17"/>
    </row>
    <row r="524" spans="1:12" x14ac:dyDescent="0.25">
      <c r="A524" s="16" t="s">
        <v>705</v>
      </c>
      <c r="B524" s="29" t="s">
        <v>1574</v>
      </c>
      <c r="C524" s="30" t="s">
        <v>1619</v>
      </c>
      <c r="D524" s="2" t="s">
        <v>1620</v>
      </c>
      <c r="E524" s="2" t="s">
        <v>47</v>
      </c>
      <c r="F524" s="3" t="s">
        <v>12</v>
      </c>
      <c r="G524" s="3" t="s">
        <v>13</v>
      </c>
      <c r="H524" s="7">
        <v>7</v>
      </c>
      <c r="I524" s="5" t="s">
        <v>22</v>
      </c>
      <c r="J524" s="5" t="s">
        <v>20</v>
      </c>
      <c r="K524" s="31" t="s">
        <v>16</v>
      </c>
      <c r="L524" s="17"/>
    </row>
    <row r="525" spans="1:12" x14ac:dyDescent="0.25">
      <c r="A525" s="16" t="s">
        <v>706</v>
      </c>
      <c r="B525" s="29" t="s">
        <v>1112</v>
      </c>
      <c r="C525" s="35" t="s">
        <v>1904</v>
      </c>
      <c r="D525" s="8" t="s">
        <v>1905</v>
      </c>
      <c r="E525" s="8" t="s">
        <v>201</v>
      </c>
      <c r="F525" s="3" t="s">
        <v>19</v>
      </c>
      <c r="G525" s="3" t="s">
        <v>13</v>
      </c>
      <c r="H525" s="11">
        <v>7.5</v>
      </c>
      <c r="I525" s="9" t="s">
        <v>22</v>
      </c>
      <c r="J525" s="9" t="s">
        <v>20</v>
      </c>
      <c r="K525" s="31" t="s">
        <v>16</v>
      </c>
      <c r="L525" s="17"/>
    </row>
    <row r="526" spans="1:12" x14ac:dyDescent="0.25">
      <c r="A526" s="16" t="s">
        <v>707</v>
      </c>
      <c r="B526" s="29" t="s">
        <v>1574</v>
      </c>
      <c r="C526" s="30" t="s">
        <v>1621</v>
      </c>
      <c r="D526" s="2" t="s">
        <v>1622</v>
      </c>
      <c r="E526" s="2" t="s">
        <v>73</v>
      </c>
      <c r="F526" s="3" t="s">
        <v>12</v>
      </c>
      <c r="G526" s="3" t="s">
        <v>13</v>
      </c>
      <c r="H526" s="7">
        <v>8.6</v>
      </c>
      <c r="I526" s="5" t="s">
        <v>24</v>
      </c>
      <c r="J526" s="5" t="s">
        <v>20</v>
      </c>
      <c r="K526" s="31" t="s">
        <v>16</v>
      </c>
      <c r="L526" s="17"/>
    </row>
    <row r="527" spans="1:12" x14ac:dyDescent="0.25">
      <c r="A527" s="16" t="s">
        <v>708</v>
      </c>
      <c r="B527" s="29" t="s">
        <v>1501</v>
      </c>
      <c r="C527" s="30" t="s">
        <v>1563</v>
      </c>
      <c r="D527" s="2" t="s">
        <v>1564</v>
      </c>
      <c r="E527" s="2" t="s">
        <v>202</v>
      </c>
      <c r="F527" s="3" t="s">
        <v>19</v>
      </c>
      <c r="G527" s="3" t="s">
        <v>13</v>
      </c>
      <c r="H527" s="7">
        <v>6.9</v>
      </c>
      <c r="I527" s="12" t="s">
        <v>14</v>
      </c>
      <c r="J527" s="5" t="s">
        <v>22</v>
      </c>
      <c r="K527" s="31" t="s">
        <v>16</v>
      </c>
      <c r="L527" s="17"/>
    </row>
    <row r="528" spans="1:12" x14ac:dyDescent="0.25">
      <c r="A528" s="16" t="s">
        <v>709</v>
      </c>
      <c r="B528" s="16" t="s">
        <v>1966</v>
      </c>
      <c r="C528" s="17" t="s">
        <v>1954</v>
      </c>
      <c r="D528" s="18" t="s">
        <v>1967</v>
      </c>
      <c r="E528" s="19" t="s">
        <v>145</v>
      </c>
      <c r="F528" s="17" t="s">
        <v>19</v>
      </c>
      <c r="G528" s="17" t="s">
        <v>13</v>
      </c>
      <c r="H528" s="17">
        <v>7.1</v>
      </c>
      <c r="I528" s="17" t="s">
        <v>14</v>
      </c>
      <c r="J528" s="17" t="s">
        <v>20</v>
      </c>
      <c r="K528" s="17" t="s">
        <v>16</v>
      </c>
      <c r="L528" s="17"/>
    </row>
    <row r="529" spans="1:12" x14ac:dyDescent="0.25">
      <c r="A529" s="16" t="s">
        <v>710</v>
      </c>
      <c r="B529" s="29" t="s">
        <v>1574</v>
      </c>
      <c r="C529" s="30" t="s">
        <v>1914</v>
      </c>
      <c r="D529" s="2" t="s">
        <v>1915</v>
      </c>
      <c r="E529" s="2" t="s">
        <v>78</v>
      </c>
      <c r="F529" s="3" t="s">
        <v>19</v>
      </c>
      <c r="G529" s="3" t="s">
        <v>13</v>
      </c>
      <c r="H529" s="7">
        <v>8.1</v>
      </c>
      <c r="I529" s="5" t="s">
        <v>22</v>
      </c>
      <c r="J529" s="5" t="s">
        <v>20</v>
      </c>
      <c r="K529" s="31" t="s">
        <v>16</v>
      </c>
      <c r="L529" s="17"/>
    </row>
    <row r="530" spans="1:12" x14ac:dyDescent="0.25">
      <c r="A530" s="16" t="s">
        <v>711</v>
      </c>
      <c r="B530" s="29" t="s">
        <v>1574</v>
      </c>
      <c r="C530" s="30" t="s">
        <v>1916</v>
      </c>
      <c r="D530" s="2" t="s">
        <v>88</v>
      </c>
      <c r="E530" s="2" t="s">
        <v>23</v>
      </c>
      <c r="F530" s="3" t="s">
        <v>19</v>
      </c>
      <c r="G530" s="3" t="s">
        <v>13</v>
      </c>
      <c r="H530" s="7">
        <v>7.3</v>
      </c>
      <c r="I530" s="5" t="s">
        <v>22</v>
      </c>
      <c r="J530" s="5" t="s">
        <v>22</v>
      </c>
      <c r="K530" s="31" t="s">
        <v>16</v>
      </c>
      <c r="L530" s="17"/>
    </row>
    <row r="531" spans="1:12" x14ac:dyDescent="0.25">
      <c r="A531" s="16" t="s">
        <v>712</v>
      </c>
      <c r="B531" s="29" t="s">
        <v>1574</v>
      </c>
      <c r="C531" s="30" t="s">
        <v>1925</v>
      </c>
      <c r="D531" s="2" t="s">
        <v>199</v>
      </c>
      <c r="E531" s="2" t="s">
        <v>49</v>
      </c>
      <c r="F531" s="3" t="s">
        <v>19</v>
      </c>
      <c r="G531" s="3" t="s">
        <v>13</v>
      </c>
      <c r="H531" s="7">
        <v>7.6</v>
      </c>
      <c r="I531" s="5" t="s">
        <v>22</v>
      </c>
      <c r="J531" s="5" t="s">
        <v>20</v>
      </c>
      <c r="K531" s="31" t="s">
        <v>16</v>
      </c>
      <c r="L531" s="17"/>
    </row>
    <row r="532" spans="1:12" x14ac:dyDescent="0.25">
      <c r="A532" s="16" t="s">
        <v>713</v>
      </c>
      <c r="B532" s="29" t="s">
        <v>1574</v>
      </c>
      <c r="C532" s="30" t="s">
        <v>1928</v>
      </c>
      <c r="D532" s="2" t="s">
        <v>1929</v>
      </c>
      <c r="E532" s="2" t="s">
        <v>50</v>
      </c>
      <c r="F532" s="3" t="s">
        <v>12</v>
      </c>
      <c r="G532" s="3" t="s">
        <v>13</v>
      </c>
      <c r="H532" s="7">
        <v>6.9</v>
      </c>
      <c r="I532" s="5" t="s">
        <v>14</v>
      </c>
      <c r="J532" s="5" t="s">
        <v>20</v>
      </c>
      <c r="K532" s="31" t="s">
        <v>16</v>
      </c>
      <c r="L532" s="17"/>
    </row>
    <row r="533" spans="1:12" x14ac:dyDescent="0.25">
      <c r="A533" s="16" t="s">
        <v>714</v>
      </c>
      <c r="B533" s="16"/>
      <c r="C533" s="17"/>
      <c r="D533" s="18"/>
      <c r="E533" s="19"/>
      <c r="F533" s="17"/>
      <c r="G533" s="17"/>
      <c r="H533" s="17"/>
      <c r="I533" s="17"/>
      <c r="J533" s="17"/>
      <c r="K533" s="17"/>
      <c r="L533" s="17"/>
    </row>
    <row r="534" spans="1:12" x14ac:dyDescent="0.25">
      <c r="A534" s="16" t="s">
        <v>715</v>
      </c>
      <c r="B534" s="16"/>
      <c r="C534" s="17"/>
      <c r="D534" s="18"/>
      <c r="E534" s="19"/>
      <c r="F534" s="17"/>
      <c r="G534" s="17"/>
      <c r="H534" s="17"/>
      <c r="I534" s="17"/>
      <c r="J534" s="17"/>
      <c r="K534" s="17"/>
      <c r="L534" s="17"/>
    </row>
    <row r="535" spans="1:12" x14ac:dyDescent="0.25">
      <c r="A535" s="16" t="s">
        <v>716</v>
      </c>
      <c r="B535" s="16"/>
      <c r="C535" s="17"/>
      <c r="D535" s="18"/>
      <c r="E535" s="19"/>
      <c r="F535" s="17"/>
      <c r="G535" s="17"/>
      <c r="H535" s="17"/>
      <c r="I535" s="17"/>
      <c r="J535" s="17"/>
      <c r="K535" s="17"/>
      <c r="L535" s="17"/>
    </row>
    <row r="536" spans="1:12" x14ac:dyDescent="0.25">
      <c r="A536" s="16" t="s">
        <v>717</v>
      </c>
      <c r="B536" s="16"/>
      <c r="C536" s="21" t="s">
        <v>1957</v>
      </c>
      <c r="D536" s="22"/>
      <c r="E536" s="23"/>
      <c r="F536" s="21">
        <f>COUNTIF(F493:F534,"Nam")</f>
        <v>23</v>
      </c>
      <c r="G536" s="21"/>
      <c r="H536" s="21"/>
      <c r="I536" s="21"/>
      <c r="J536" s="17"/>
      <c r="K536" s="17"/>
      <c r="L536" s="17"/>
    </row>
    <row r="537" spans="1:12" x14ac:dyDescent="0.25">
      <c r="A537" s="16" t="s">
        <v>718</v>
      </c>
      <c r="B537" s="16"/>
      <c r="C537" s="21" t="s">
        <v>1958</v>
      </c>
      <c r="D537" s="24"/>
      <c r="E537" s="25"/>
      <c r="F537" s="21">
        <f>COUNTIF(F493:F535,"Nữ")</f>
        <v>17</v>
      </c>
      <c r="G537" s="21"/>
      <c r="H537" s="21"/>
      <c r="I537" s="21"/>
      <c r="J537" s="26"/>
      <c r="K537" s="26"/>
      <c r="L537" s="26"/>
    </row>
    <row r="538" spans="1:12" x14ac:dyDescent="0.25">
      <c r="A538" s="16" t="s">
        <v>719</v>
      </c>
      <c r="B538" s="16"/>
      <c r="C538" s="21" t="s">
        <v>1959</v>
      </c>
      <c r="D538" s="24"/>
      <c r="E538" s="25"/>
      <c r="F538" s="21"/>
      <c r="G538" s="21"/>
      <c r="H538" s="21">
        <f>SUM(H493:H535)</f>
        <v>303.80000000000007</v>
      </c>
      <c r="I538" s="21">
        <f>ROUND(H538/40,2)</f>
        <v>7.6</v>
      </c>
      <c r="J538" s="26"/>
      <c r="K538" s="26"/>
      <c r="L538" s="26"/>
    </row>
    <row r="539" spans="1:12" x14ac:dyDescent="0.25">
      <c r="A539" s="16" t="s">
        <v>720</v>
      </c>
      <c r="B539" s="27"/>
      <c r="C539" s="21" t="s">
        <v>1960</v>
      </c>
      <c r="D539" s="28"/>
      <c r="E539" s="23"/>
      <c r="F539" s="21"/>
      <c r="G539" s="21">
        <f>COUNTIF(I493:I535,"G")</f>
        <v>4</v>
      </c>
      <c r="H539" s="21">
        <f>COUNTIF(I493:I535,"K")</f>
        <v>29</v>
      </c>
      <c r="I539" s="21">
        <f>COUNTIF(I493:I535,"Tb")</f>
        <v>7</v>
      </c>
      <c r="J539" s="17"/>
      <c r="K539" s="17"/>
      <c r="L539" s="17"/>
    </row>
    <row r="540" spans="1:12" x14ac:dyDescent="0.25">
      <c r="A540" s="16" t="s">
        <v>721</v>
      </c>
      <c r="B540" s="16"/>
      <c r="C540" s="21" t="s">
        <v>1961</v>
      </c>
      <c r="D540" s="28" t="s">
        <v>17</v>
      </c>
      <c r="E540" s="23" t="s">
        <v>17</v>
      </c>
      <c r="F540" s="21"/>
      <c r="G540" s="21">
        <f>COUNTIF(J493:J536,"T")</f>
        <v>29</v>
      </c>
      <c r="H540" s="21">
        <f>COUNTIF(J493:J536,"K")</f>
        <v>10</v>
      </c>
      <c r="I540" s="21">
        <f>COUNTIF(J493:J536,"Tb")</f>
        <v>1</v>
      </c>
      <c r="J540" s="26"/>
      <c r="K540" s="26"/>
      <c r="L540" s="26"/>
    </row>
    <row r="541" spans="1:12" s="40" customFormat="1" ht="18.75" x14ac:dyDescent="0.3">
      <c r="A541" s="39" t="s">
        <v>1950</v>
      </c>
      <c r="D541" s="41"/>
      <c r="E541" s="42"/>
    </row>
    <row r="542" spans="1:12" s="40" customFormat="1" ht="18.75" x14ac:dyDescent="0.3">
      <c r="A542" s="51" t="s">
        <v>1951</v>
      </c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</row>
    <row r="543" spans="1:12" s="40" customFormat="1" ht="18.75" x14ac:dyDescent="0.3">
      <c r="A543" s="40" t="s">
        <v>1940</v>
      </c>
      <c r="C543" s="39" t="s">
        <v>1988</v>
      </c>
      <c r="D543" s="41"/>
      <c r="E543" s="42"/>
    </row>
    <row r="544" spans="1:12" x14ac:dyDescent="0.25">
      <c r="A544" s="46" t="s">
        <v>1949</v>
      </c>
      <c r="B544" s="46" t="s">
        <v>0</v>
      </c>
      <c r="C544" s="45" t="s">
        <v>1</v>
      </c>
      <c r="D544" s="47" t="s">
        <v>2</v>
      </c>
      <c r="E544" s="43" t="s">
        <v>3</v>
      </c>
      <c r="F544" s="43" t="s">
        <v>4</v>
      </c>
      <c r="G544" s="43" t="s">
        <v>5</v>
      </c>
      <c r="H544" s="49" t="s">
        <v>6</v>
      </c>
      <c r="I544" s="49" t="s">
        <v>7</v>
      </c>
      <c r="J544" s="49" t="s">
        <v>8</v>
      </c>
      <c r="K544" s="43" t="s">
        <v>9</v>
      </c>
      <c r="L544" s="43" t="s">
        <v>10</v>
      </c>
    </row>
    <row r="545" spans="1:12" x14ac:dyDescent="0.25">
      <c r="A545" s="46"/>
      <c r="B545" s="46"/>
      <c r="C545" s="45"/>
      <c r="D545" s="48"/>
      <c r="E545" s="44"/>
      <c r="F545" s="44"/>
      <c r="G545" s="44"/>
      <c r="H545" s="50"/>
      <c r="I545" s="50"/>
      <c r="J545" s="50"/>
      <c r="K545" s="44"/>
      <c r="L545" s="44"/>
    </row>
    <row r="546" spans="1:12" x14ac:dyDescent="0.25">
      <c r="A546" s="16" t="s">
        <v>722</v>
      </c>
      <c r="B546" s="29" t="s">
        <v>1625</v>
      </c>
      <c r="C546" s="30" t="s">
        <v>1626</v>
      </c>
      <c r="D546" s="2" t="s">
        <v>1627</v>
      </c>
      <c r="E546" s="2" t="s">
        <v>76</v>
      </c>
      <c r="F546" s="3" t="s">
        <v>19</v>
      </c>
      <c r="G546" s="3" t="s">
        <v>13</v>
      </c>
      <c r="H546" s="7">
        <v>7</v>
      </c>
      <c r="I546" s="5" t="s">
        <v>14</v>
      </c>
      <c r="J546" s="5" t="s">
        <v>14</v>
      </c>
      <c r="K546" s="31" t="s">
        <v>16</v>
      </c>
      <c r="L546" s="17"/>
    </row>
    <row r="547" spans="1:12" x14ac:dyDescent="0.25">
      <c r="A547" s="16" t="s">
        <v>723</v>
      </c>
      <c r="B547" s="29" t="s">
        <v>1625</v>
      </c>
      <c r="C547" s="30" t="s">
        <v>1628</v>
      </c>
      <c r="D547" s="2" t="s">
        <v>1629</v>
      </c>
      <c r="E547" s="2" t="s">
        <v>102</v>
      </c>
      <c r="F547" s="3" t="s">
        <v>19</v>
      </c>
      <c r="G547" s="3" t="s">
        <v>13</v>
      </c>
      <c r="H547" s="7">
        <v>7.6</v>
      </c>
      <c r="I547" s="5" t="s">
        <v>22</v>
      </c>
      <c r="J547" s="5" t="s">
        <v>22</v>
      </c>
      <c r="K547" s="31" t="s">
        <v>16</v>
      </c>
      <c r="L547" s="17"/>
    </row>
    <row r="548" spans="1:12" x14ac:dyDescent="0.25">
      <c r="A548" s="16" t="s">
        <v>724</v>
      </c>
      <c r="B548" s="29" t="s">
        <v>1625</v>
      </c>
      <c r="C548" s="30" t="s">
        <v>1630</v>
      </c>
      <c r="D548" s="2" t="s">
        <v>37</v>
      </c>
      <c r="E548" s="2" t="s">
        <v>11</v>
      </c>
      <c r="F548" s="3" t="s">
        <v>12</v>
      </c>
      <c r="G548" s="3" t="s">
        <v>13</v>
      </c>
      <c r="H548" s="7">
        <v>6.7</v>
      </c>
      <c r="I548" s="5" t="s">
        <v>14</v>
      </c>
      <c r="J548" s="5" t="s">
        <v>22</v>
      </c>
      <c r="K548" s="31" t="s">
        <v>16</v>
      </c>
      <c r="L548" s="17"/>
    </row>
    <row r="549" spans="1:12" x14ac:dyDescent="0.25">
      <c r="A549" s="16" t="s">
        <v>725</v>
      </c>
      <c r="B549" s="29" t="s">
        <v>1625</v>
      </c>
      <c r="C549" s="30" t="s">
        <v>1631</v>
      </c>
      <c r="D549" s="2" t="s">
        <v>1632</v>
      </c>
      <c r="E549" s="2" t="s">
        <v>11</v>
      </c>
      <c r="F549" s="3" t="s">
        <v>12</v>
      </c>
      <c r="G549" s="3" t="s">
        <v>13</v>
      </c>
      <c r="H549" s="7">
        <v>6.7</v>
      </c>
      <c r="I549" s="5" t="s">
        <v>14</v>
      </c>
      <c r="J549" s="5" t="s">
        <v>20</v>
      </c>
      <c r="K549" s="31" t="s">
        <v>16</v>
      </c>
      <c r="L549" s="17"/>
    </row>
    <row r="550" spans="1:12" x14ac:dyDescent="0.25">
      <c r="A550" s="16" t="s">
        <v>726</v>
      </c>
      <c r="B550" s="29" t="s">
        <v>1625</v>
      </c>
      <c r="C550" s="30" t="s">
        <v>1634</v>
      </c>
      <c r="D550" s="2" t="s">
        <v>1635</v>
      </c>
      <c r="E550" s="2" t="s">
        <v>104</v>
      </c>
      <c r="F550" s="3" t="s">
        <v>19</v>
      </c>
      <c r="G550" s="3" t="s">
        <v>13</v>
      </c>
      <c r="H550" s="7">
        <v>7.7</v>
      </c>
      <c r="I550" s="5" t="s">
        <v>22</v>
      </c>
      <c r="J550" s="5" t="s">
        <v>22</v>
      </c>
      <c r="K550" s="31" t="s">
        <v>16</v>
      </c>
    </row>
    <row r="551" spans="1:12" x14ac:dyDescent="0.25">
      <c r="A551" s="16" t="s">
        <v>727</v>
      </c>
      <c r="B551" s="29" t="s">
        <v>1625</v>
      </c>
      <c r="C551" s="30" t="s">
        <v>1636</v>
      </c>
      <c r="D551" s="2" t="s">
        <v>1637</v>
      </c>
      <c r="E551" s="2" t="s">
        <v>167</v>
      </c>
      <c r="F551" s="3" t="s">
        <v>19</v>
      </c>
      <c r="G551" s="3" t="s">
        <v>13</v>
      </c>
      <c r="H551" s="7">
        <v>7.1</v>
      </c>
      <c r="I551" s="5" t="s">
        <v>14</v>
      </c>
      <c r="J551" s="5" t="s">
        <v>22</v>
      </c>
      <c r="K551" s="31" t="s">
        <v>16</v>
      </c>
      <c r="L551" s="17"/>
    </row>
    <row r="552" spans="1:12" x14ac:dyDescent="0.25">
      <c r="A552" s="16" t="s">
        <v>728</v>
      </c>
      <c r="B552" s="29" t="s">
        <v>1625</v>
      </c>
      <c r="C552" s="30" t="s">
        <v>1639</v>
      </c>
      <c r="D552" s="2" t="s">
        <v>1640</v>
      </c>
      <c r="E552" s="2" t="s">
        <v>152</v>
      </c>
      <c r="F552" s="3" t="s">
        <v>19</v>
      </c>
      <c r="G552" s="3" t="s">
        <v>13</v>
      </c>
      <c r="H552" s="7">
        <v>8.1</v>
      </c>
      <c r="I552" s="5" t="s">
        <v>24</v>
      </c>
      <c r="J552" s="5" t="s">
        <v>20</v>
      </c>
      <c r="K552" s="31" t="s">
        <v>16</v>
      </c>
    </row>
    <row r="553" spans="1:12" x14ac:dyDescent="0.25">
      <c r="A553" s="16" t="s">
        <v>729</v>
      </c>
      <c r="B553" s="29" t="s">
        <v>1625</v>
      </c>
      <c r="C553" s="30" t="s">
        <v>1641</v>
      </c>
      <c r="D553" s="2" t="s">
        <v>1642</v>
      </c>
      <c r="E553" s="2" t="s">
        <v>154</v>
      </c>
      <c r="F553" s="3" t="s">
        <v>19</v>
      </c>
      <c r="G553" s="3" t="s">
        <v>13</v>
      </c>
      <c r="H553" s="7">
        <v>7</v>
      </c>
      <c r="I553" s="5" t="s">
        <v>22</v>
      </c>
      <c r="J553" s="5" t="s">
        <v>14</v>
      </c>
      <c r="K553" s="31" t="s">
        <v>16</v>
      </c>
      <c r="L553" s="17"/>
    </row>
    <row r="554" spans="1:12" x14ac:dyDescent="0.25">
      <c r="A554" s="16" t="s">
        <v>730</v>
      </c>
      <c r="B554" s="29" t="s">
        <v>1625</v>
      </c>
      <c r="C554" s="30" t="s">
        <v>1643</v>
      </c>
      <c r="D554" s="2" t="s">
        <v>1644</v>
      </c>
      <c r="E554" s="2" t="s">
        <v>18</v>
      </c>
      <c r="F554" s="3" t="s">
        <v>19</v>
      </c>
      <c r="G554" s="3" t="s">
        <v>13</v>
      </c>
      <c r="H554" s="7">
        <v>6.8</v>
      </c>
      <c r="I554" s="5" t="s">
        <v>22</v>
      </c>
      <c r="J554" s="5" t="s">
        <v>22</v>
      </c>
      <c r="K554" s="31" t="s">
        <v>16</v>
      </c>
      <c r="L554" s="17"/>
    </row>
    <row r="555" spans="1:12" x14ac:dyDescent="0.25">
      <c r="A555" s="16" t="s">
        <v>731</v>
      </c>
      <c r="B555" s="29" t="s">
        <v>1625</v>
      </c>
      <c r="C555" s="30" t="s">
        <v>1645</v>
      </c>
      <c r="D555" s="2" t="s">
        <v>1646</v>
      </c>
      <c r="E555" s="2" t="s">
        <v>77</v>
      </c>
      <c r="F555" s="3" t="s">
        <v>19</v>
      </c>
      <c r="G555" s="3" t="s">
        <v>13</v>
      </c>
      <c r="H555" s="7">
        <v>6.5</v>
      </c>
      <c r="I555" s="5" t="s">
        <v>14</v>
      </c>
      <c r="J555" s="5" t="s">
        <v>20</v>
      </c>
      <c r="K555" s="31" t="s">
        <v>16</v>
      </c>
      <c r="L555" s="17"/>
    </row>
    <row r="556" spans="1:12" x14ac:dyDescent="0.25">
      <c r="A556" s="16" t="s">
        <v>732</v>
      </c>
      <c r="B556" s="29" t="s">
        <v>1625</v>
      </c>
      <c r="C556" s="30" t="s">
        <v>1647</v>
      </c>
      <c r="D556" s="2" t="s">
        <v>84</v>
      </c>
      <c r="E556" s="2" t="s">
        <v>77</v>
      </c>
      <c r="F556" s="3" t="s">
        <v>19</v>
      </c>
      <c r="G556" s="3" t="s">
        <v>13</v>
      </c>
      <c r="H556" s="7">
        <v>8</v>
      </c>
      <c r="I556" s="5" t="s">
        <v>22</v>
      </c>
      <c r="J556" s="5" t="s">
        <v>14</v>
      </c>
      <c r="K556" s="31" t="s">
        <v>16</v>
      </c>
      <c r="L556" s="17"/>
    </row>
    <row r="557" spans="1:12" x14ac:dyDescent="0.25">
      <c r="A557" s="16" t="s">
        <v>733</v>
      </c>
      <c r="B557" s="29" t="s">
        <v>1625</v>
      </c>
      <c r="C557" s="30" t="s">
        <v>1648</v>
      </c>
      <c r="D557" s="2" t="s">
        <v>1649</v>
      </c>
      <c r="E557" s="2" t="s">
        <v>21</v>
      </c>
      <c r="F557" s="3" t="s">
        <v>12</v>
      </c>
      <c r="G557" s="3" t="s">
        <v>13</v>
      </c>
      <c r="H557" s="7">
        <v>7.3</v>
      </c>
      <c r="I557" s="5" t="s">
        <v>22</v>
      </c>
      <c r="J557" s="5" t="s">
        <v>20</v>
      </c>
      <c r="K557" s="31" t="s">
        <v>16</v>
      </c>
      <c r="L557" s="17"/>
    </row>
    <row r="558" spans="1:12" x14ac:dyDescent="0.25">
      <c r="A558" s="16" t="s">
        <v>734</v>
      </c>
      <c r="B558" s="29" t="s">
        <v>1625</v>
      </c>
      <c r="C558" s="30" t="s">
        <v>1650</v>
      </c>
      <c r="D558" s="2" t="s">
        <v>1651</v>
      </c>
      <c r="E558" s="2" t="s">
        <v>78</v>
      </c>
      <c r="F558" s="3" t="s">
        <v>12</v>
      </c>
      <c r="G558" s="3" t="s">
        <v>13</v>
      </c>
      <c r="H558" s="7">
        <v>8.1999999999999993</v>
      </c>
      <c r="I558" s="5" t="s">
        <v>22</v>
      </c>
      <c r="J558" s="5" t="s">
        <v>20</v>
      </c>
      <c r="K558" s="31" t="s">
        <v>16</v>
      </c>
      <c r="L558" s="17"/>
    </row>
    <row r="559" spans="1:12" x14ac:dyDescent="0.25">
      <c r="A559" s="16" t="s">
        <v>735</v>
      </c>
      <c r="B559" s="29" t="s">
        <v>1625</v>
      </c>
      <c r="C559" s="30" t="s">
        <v>1652</v>
      </c>
      <c r="D559" s="2" t="s">
        <v>1653</v>
      </c>
      <c r="E559" s="2" t="s">
        <v>23</v>
      </c>
      <c r="F559" s="3" t="s">
        <v>19</v>
      </c>
      <c r="G559" s="3" t="s">
        <v>13</v>
      </c>
      <c r="H559" s="7">
        <v>6.4</v>
      </c>
      <c r="I559" s="5" t="s">
        <v>14</v>
      </c>
      <c r="J559" s="5" t="s">
        <v>22</v>
      </c>
      <c r="K559" s="31" t="s">
        <v>16</v>
      </c>
      <c r="L559" s="17"/>
    </row>
    <row r="560" spans="1:12" x14ac:dyDescent="0.25">
      <c r="A560" s="16" t="s">
        <v>736</v>
      </c>
      <c r="B560" s="29" t="s">
        <v>1625</v>
      </c>
      <c r="C560" s="30" t="s">
        <v>1654</v>
      </c>
      <c r="D560" s="2" t="s">
        <v>1655</v>
      </c>
      <c r="E560" s="2" t="s">
        <v>25</v>
      </c>
      <c r="F560" s="3" t="s">
        <v>12</v>
      </c>
      <c r="G560" s="3" t="s">
        <v>13</v>
      </c>
      <c r="H560" s="7">
        <v>7</v>
      </c>
      <c r="I560" s="5" t="s">
        <v>22</v>
      </c>
      <c r="J560" s="5" t="s">
        <v>20</v>
      </c>
      <c r="K560" s="31" t="s">
        <v>16</v>
      </c>
      <c r="L560" s="17"/>
    </row>
    <row r="561" spans="1:12" x14ac:dyDescent="0.25">
      <c r="A561" s="16" t="s">
        <v>737</v>
      </c>
      <c r="B561" s="29" t="s">
        <v>1625</v>
      </c>
      <c r="C561" s="30" t="s">
        <v>1656</v>
      </c>
      <c r="D561" s="2" t="s">
        <v>1657</v>
      </c>
      <c r="E561" s="2" t="s">
        <v>141</v>
      </c>
      <c r="F561" s="3" t="s">
        <v>12</v>
      </c>
      <c r="G561" s="3" t="s">
        <v>13</v>
      </c>
      <c r="H561" s="7">
        <v>7.8</v>
      </c>
      <c r="I561" s="5" t="s">
        <v>22</v>
      </c>
      <c r="J561" s="5" t="s">
        <v>20</v>
      </c>
      <c r="K561" s="31" t="s">
        <v>16</v>
      </c>
      <c r="L561" s="17"/>
    </row>
    <row r="562" spans="1:12" x14ac:dyDescent="0.25">
      <c r="A562" s="16" t="s">
        <v>738</v>
      </c>
      <c r="B562" s="29" t="s">
        <v>1625</v>
      </c>
      <c r="C562" s="30" t="s">
        <v>1658</v>
      </c>
      <c r="D562" s="2" t="s">
        <v>1659</v>
      </c>
      <c r="E562" s="2" t="s">
        <v>79</v>
      </c>
      <c r="F562" s="3" t="s">
        <v>19</v>
      </c>
      <c r="G562" s="3" t="s">
        <v>13</v>
      </c>
      <c r="H562" s="7">
        <v>7.4</v>
      </c>
      <c r="I562" s="5" t="s">
        <v>22</v>
      </c>
      <c r="J562" s="5" t="s">
        <v>20</v>
      </c>
      <c r="K562" s="31" t="s">
        <v>16</v>
      </c>
      <c r="L562" s="17"/>
    </row>
    <row r="563" spans="1:12" x14ac:dyDescent="0.25">
      <c r="A563" s="16" t="s">
        <v>739</v>
      </c>
      <c r="B563" s="29" t="s">
        <v>1625</v>
      </c>
      <c r="C563" s="30" t="s">
        <v>1660</v>
      </c>
      <c r="D563" s="2" t="s">
        <v>1661</v>
      </c>
      <c r="E563" s="2" t="s">
        <v>27</v>
      </c>
      <c r="F563" s="3" t="s">
        <v>12</v>
      </c>
      <c r="G563" s="3" t="s">
        <v>13</v>
      </c>
      <c r="H563" s="7">
        <v>8.4</v>
      </c>
      <c r="I563" s="5" t="s">
        <v>24</v>
      </c>
      <c r="J563" s="5" t="s">
        <v>20</v>
      </c>
      <c r="K563" s="31" t="s">
        <v>16</v>
      </c>
      <c r="L563" s="17"/>
    </row>
    <row r="564" spans="1:12" x14ac:dyDescent="0.25">
      <c r="A564" s="16" t="s">
        <v>740</v>
      </c>
      <c r="B564" s="29" t="s">
        <v>1625</v>
      </c>
      <c r="C564" s="30" t="s">
        <v>1662</v>
      </c>
      <c r="D564" s="2" t="s">
        <v>1663</v>
      </c>
      <c r="E564" s="2" t="s">
        <v>169</v>
      </c>
      <c r="F564" s="3" t="s">
        <v>12</v>
      </c>
      <c r="G564" s="3" t="s">
        <v>13</v>
      </c>
      <c r="H564" s="7">
        <v>7.7</v>
      </c>
      <c r="I564" s="5" t="s">
        <v>22</v>
      </c>
      <c r="J564" s="5" t="s">
        <v>20</v>
      </c>
      <c r="K564" s="31" t="s">
        <v>16</v>
      </c>
      <c r="L564" s="17"/>
    </row>
    <row r="565" spans="1:12" x14ac:dyDescent="0.25">
      <c r="A565" s="16" t="s">
        <v>741</v>
      </c>
      <c r="B565" s="29" t="s">
        <v>1625</v>
      </c>
      <c r="C565" s="30" t="s">
        <v>1664</v>
      </c>
      <c r="D565" s="2" t="s">
        <v>84</v>
      </c>
      <c r="E565" s="2" t="s">
        <v>181</v>
      </c>
      <c r="F565" s="3" t="s">
        <v>19</v>
      </c>
      <c r="G565" s="3" t="s">
        <v>13</v>
      </c>
      <c r="H565" s="7">
        <v>7.6</v>
      </c>
      <c r="I565" s="5" t="s">
        <v>22</v>
      </c>
      <c r="J565" s="5" t="s">
        <v>20</v>
      </c>
      <c r="K565" s="31" t="s">
        <v>16</v>
      </c>
      <c r="L565" s="17"/>
    </row>
    <row r="566" spans="1:12" x14ac:dyDescent="0.25">
      <c r="A566" s="16" t="s">
        <v>742</v>
      </c>
      <c r="B566" s="29" t="s">
        <v>1625</v>
      </c>
      <c r="C566" s="30" t="s">
        <v>1665</v>
      </c>
      <c r="D566" s="2" t="s">
        <v>1666</v>
      </c>
      <c r="E566" s="2" t="s">
        <v>142</v>
      </c>
      <c r="F566" s="3" t="s">
        <v>12</v>
      </c>
      <c r="G566" s="3" t="s">
        <v>13</v>
      </c>
      <c r="H566" s="7">
        <v>6.5</v>
      </c>
      <c r="I566" s="5" t="s">
        <v>14</v>
      </c>
      <c r="J566" s="5" t="s">
        <v>22</v>
      </c>
      <c r="K566" s="31" t="s">
        <v>16</v>
      </c>
      <c r="L566" s="17"/>
    </row>
    <row r="567" spans="1:12" x14ac:dyDescent="0.25">
      <c r="A567" s="16" t="s">
        <v>743</v>
      </c>
      <c r="B567" s="29" t="s">
        <v>1625</v>
      </c>
      <c r="C567" s="30" t="s">
        <v>170</v>
      </c>
      <c r="D567" s="2" t="s">
        <v>171</v>
      </c>
      <c r="E567" s="2" t="s">
        <v>172</v>
      </c>
      <c r="F567" s="3" t="s">
        <v>19</v>
      </c>
      <c r="G567" s="3" t="s">
        <v>13</v>
      </c>
      <c r="H567" s="7">
        <v>7.9</v>
      </c>
      <c r="I567" s="5" t="s">
        <v>22</v>
      </c>
      <c r="J567" s="5" t="s">
        <v>20</v>
      </c>
      <c r="K567" s="31" t="s">
        <v>16</v>
      </c>
      <c r="L567" s="17"/>
    </row>
    <row r="568" spans="1:12" x14ac:dyDescent="0.25">
      <c r="A568" s="16" t="s">
        <v>744</v>
      </c>
      <c r="B568" s="29" t="s">
        <v>1625</v>
      </c>
      <c r="C568" s="30" t="s">
        <v>1667</v>
      </c>
      <c r="D568" s="2" t="s">
        <v>211</v>
      </c>
      <c r="E568" s="2" t="s">
        <v>1225</v>
      </c>
      <c r="F568" s="3" t="s">
        <v>19</v>
      </c>
      <c r="G568" s="3" t="s">
        <v>13</v>
      </c>
      <c r="H568" s="7">
        <v>6.6</v>
      </c>
      <c r="I568" s="5" t="s">
        <v>14</v>
      </c>
      <c r="J568" s="5" t="s">
        <v>14</v>
      </c>
      <c r="K568" s="31" t="s">
        <v>16</v>
      </c>
      <c r="L568" s="17"/>
    </row>
    <row r="569" spans="1:12" x14ac:dyDescent="0.25">
      <c r="A569" s="16" t="s">
        <v>745</v>
      </c>
      <c r="B569" s="29" t="s">
        <v>1625</v>
      </c>
      <c r="C569" s="30" t="s">
        <v>1668</v>
      </c>
      <c r="D569" s="2" t="s">
        <v>1669</v>
      </c>
      <c r="E569" s="2" t="s">
        <v>53</v>
      </c>
      <c r="F569" s="3" t="s">
        <v>19</v>
      </c>
      <c r="G569" s="3" t="s">
        <v>13</v>
      </c>
      <c r="H569" s="7">
        <v>6.8</v>
      </c>
      <c r="I569" s="5" t="s">
        <v>22</v>
      </c>
      <c r="J569" s="5" t="s">
        <v>20</v>
      </c>
      <c r="K569" s="31" t="s">
        <v>16</v>
      </c>
      <c r="L569" s="17"/>
    </row>
    <row r="570" spans="1:12" x14ac:dyDescent="0.25">
      <c r="A570" s="16" t="s">
        <v>746</v>
      </c>
      <c r="B570" s="29" t="s">
        <v>1625</v>
      </c>
      <c r="C570" s="30" t="s">
        <v>1670</v>
      </c>
      <c r="D570" s="2" t="s">
        <v>193</v>
      </c>
      <c r="E570" s="2" t="s">
        <v>91</v>
      </c>
      <c r="F570" s="3" t="s">
        <v>19</v>
      </c>
      <c r="G570" s="3" t="s">
        <v>13</v>
      </c>
      <c r="H570" s="7">
        <v>7.8</v>
      </c>
      <c r="I570" s="5" t="s">
        <v>22</v>
      </c>
      <c r="J570" s="5" t="s">
        <v>22</v>
      </c>
      <c r="K570" s="31" t="s">
        <v>16</v>
      </c>
      <c r="L570" s="17"/>
    </row>
    <row r="571" spans="1:12" x14ac:dyDescent="0.25">
      <c r="A571" s="16" t="s">
        <v>747</v>
      </c>
      <c r="B571" s="29" t="s">
        <v>1625</v>
      </c>
      <c r="C571" s="30" t="s">
        <v>1671</v>
      </c>
      <c r="D571" s="2" t="s">
        <v>117</v>
      </c>
      <c r="E571" s="2" t="s">
        <v>1300</v>
      </c>
      <c r="F571" s="3" t="s">
        <v>19</v>
      </c>
      <c r="G571" s="3" t="s">
        <v>13</v>
      </c>
      <c r="H571" s="7">
        <v>6.2</v>
      </c>
      <c r="I571" s="5" t="s">
        <v>14</v>
      </c>
      <c r="J571" s="5" t="s">
        <v>22</v>
      </c>
      <c r="K571" s="31" t="s">
        <v>16</v>
      </c>
      <c r="L571" s="17"/>
    </row>
    <row r="572" spans="1:12" x14ac:dyDescent="0.25">
      <c r="A572" s="16" t="s">
        <v>748</v>
      </c>
      <c r="B572" s="29" t="s">
        <v>1625</v>
      </c>
      <c r="C572" s="30" t="s">
        <v>1672</v>
      </c>
      <c r="D572" s="2" t="s">
        <v>1673</v>
      </c>
      <c r="E572" s="2" t="s">
        <v>32</v>
      </c>
      <c r="F572" s="3" t="s">
        <v>12</v>
      </c>
      <c r="G572" s="3" t="s">
        <v>13</v>
      </c>
      <c r="H572" s="7">
        <v>7.5</v>
      </c>
      <c r="I572" s="5" t="s">
        <v>22</v>
      </c>
      <c r="J572" s="5" t="s">
        <v>20</v>
      </c>
      <c r="K572" s="31" t="s">
        <v>16</v>
      </c>
      <c r="L572" s="17"/>
    </row>
    <row r="573" spans="1:12" x14ac:dyDescent="0.25">
      <c r="A573" s="16" t="s">
        <v>749</v>
      </c>
      <c r="B573" s="29" t="s">
        <v>1625</v>
      </c>
      <c r="C573" s="30" t="s">
        <v>1674</v>
      </c>
      <c r="D573" s="2" t="s">
        <v>1675</v>
      </c>
      <c r="E573" s="2" t="s">
        <v>33</v>
      </c>
      <c r="F573" s="3" t="s">
        <v>12</v>
      </c>
      <c r="G573" s="3" t="s">
        <v>13</v>
      </c>
      <c r="H573" s="7">
        <v>7.5</v>
      </c>
      <c r="I573" s="5" t="s">
        <v>22</v>
      </c>
      <c r="J573" s="5" t="s">
        <v>20</v>
      </c>
      <c r="K573" s="31" t="s">
        <v>16</v>
      </c>
      <c r="L573" s="17"/>
    </row>
    <row r="574" spans="1:12" x14ac:dyDescent="0.25">
      <c r="A574" s="16" t="s">
        <v>750</v>
      </c>
      <c r="B574" s="29" t="s">
        <v>1625</v>
      </c>
      <c r="C574" s="30" t="s">
        <v>1676</v>
      </c>
      <c r="D574" s="2" t="s">
        <v>1677</v>
      </c>
      <c r="E574" s="2" t="s">
        <v>59</v>
      </c>
      <c r="F574" s="3" t="s">
        <v>19</v>
      </c>
      <c r="G574" s="3" t="s">
        <v>13</v>
      </c>
      <c r="H574" s="7">
        <v>7.7</v>
      </c>
      <c r="I574" s="5" t="s">
        <v>22</v>
      </c>
      <c r="J574" s="5" t="s">
        <v>22</v>
      </c>
      <c r="K574" s="31" t="s">
        <v>16</v>
      </c>
      <c r="L574" s="17"/>
    </row>
    <row r="575" spans="1:12" x14ac:dyDescent="0.25">
      <c r="A575" s="16" t="s">
        <v>751</v>
      </c>
      <c r="B575" s="29" t="s">
        <v>1625</v>
      </c>
      <c r="C575" s="30" t="s">
        <v>1678</v>
      </c>
      <c r="D575" s="2" t="s">
        <v>1679</v>
      </c>
      <c r="E575" s="2" t="s">
        <v>60</v>
      </c>
      <c r="F575" s="3" t="s">
        <v>12</v>
      </c>
      <c r="G575" s="3" t="s">
        <v>13</v>
      </c>
      <c r="H575" s="7">
        <v>7</v>
      </c>
      <c r="I575" s="5" t="s">
        <v>22</v>
      </c>
      <c r="J575" s="5" t="s">
        <v>20</v>
      </c>
      <c r="K575" s="31" t="s">
        <v>16</v>
      </c>
      <c r="L575" s="17"/>
    </row>
    <row r="576" spans="1:12" x14ac:dyDescent="0.25">
      <c r="A576" s="16" t="s">
        <v>752</v>
      </c>
      <c r="B576" s="29" t="s">
        <v>1625</v>
      </c>
      <c r="C576" s="30" t="s">
        <v>1680</v>
      </c>
      <c r="D576" s="2" t="s">
        <v>1681</v>
      </c>
      <c r="E576" s="2" t="s">
        <v>145</v>
      </c>
      <c r="F576" s="3" t="s">
        <v>19</v>
      </c>
      <c r="G576" s="3" t="s">
        <v>13</v>
      </c>
      <c r="H576" s="7">
        <v>7.2</v>
      </c>
      <c r="I576" s="5" t="s">
        <v>22</v>
      </c>
      <c r="J576" s="5" t="s">
        <v>20</v>
      </c>
      <c r="K576" s="31" t="s">
        <v>16</v>
      </c>
      <c r="L576" s="17"/>
    </row>
    <row r="577" spans="1:12" x14ac:dyDescent="0.25">
      <c r="A577" s="16" t="s">
        <v>753</v>
      </c>
      <c r="B577" s="29" t="s">
        <v>1625</v>
      </c>
      <c r="C577" s="30" t="s">
        <v>1682</v>
      </c>
      <c r="D577" s="2" t="s">
        <v>1683</v>
      </c>
      <c r="E577" s="2" t="s">
        <v>61</v>
      </c>
      <c r="F577" s="3" t="s">
        <v>19</v>
      </c>
      <c r="G577" s="3" t="s">
        <v>13</v>
      </c>
      <c r="H577" s="7">
        <v>8.4</v>
      </c>
      <c r="I577" s="5" t="s">
        <v>24</v>
      </c>
      <c r="J577" s="5" t="s">
        <v>20</v>
      </c>
      <c r="K577" s="31" t="s">
        <v>16</v>
      </c>
      <c r="L577" s="17"/>
    </row>
    <row r="578" spans="1:12" x14ac:dyDescent="0.25">
      <c r="A578" s="16" t="s">
        <v>754</v>
      </c>
      <c r="B578" s="29" t="s">
        <v>1625</v>
      </c>
      <c r="C578" s="30" t="s">
        <v>1684</v>
      </c>
      <c r="D578" s="2" t="s">
        <v>1685</v>
      </c>
      <c r="E578" s="2" t="s">
        <v>130</v>
      </c>
      <c r="F578" s="3" t="s">
        <v>12</v>
      </c>
      <c r="G578" s="3" t="s">
        <v>13</v>
      </c>
      <c r="H578" s="7">
        <v>8</v>
      </c>
      <c r="I578" s="5" t="s">
        <v>24</v>
      </c>
      <c r="J578" s="5" t="s">
        <v>20</v>
      </c>
      <c r="K578" s="31" t="s">
        <v>16</v>
      </c>
      <c r="L578" s="17"/>
    </row>
    <row r="579" spans="1:12" x14ac:dyDescent="0.25">
      <c r="A579" s="16" t="s">
        <v>755</v>
      </c>
      <c r="B579" s="29" t="s">
        <v>1625</v>
      </c>
      <c r="C579" s="30" t="s">
        <v>227</v>
      </c>
      <c r="D579" s="2" t="s">
        <v>228</v>
      </c>
      <c r="E579" s="2" t="s">
        <v>229</v>
      </c>
      <c r="F579" s="3" t="s">
        <v>19</v>
      </c>
      <c r="G579" s="3" t="s">
        <v>13</v>
      </c>
      <c r="H579" s="7">
        <v>6.8</v>
      </c>
      <c r="I579" s="5" t="s">
        <v>14</v>
      </c>
      <c r="J579" s="5" t="s">
        <v>20</v>
      </c>
      <c r="K579" s="31" t="s">
        <v>16</v>
      </c>
      <c r="L579" s="17"/>
    </row>
    <row r="580" spans="1:12" x14ac:dyDescent="0.25">
      <c r="A580" s="16" t="s">
        <v>756</v>
      </c>
      <c r="B580" s="29" t="s">
        <v>1625</v>
      </c>
      <c r="C580" s="30" t="s">
        <v>1686</v>
      </c>
      <c r="D580" s="2" t="s">
        <v>1687</v>
      </c>
      <c r="E580" s="2" t="s">
        <v>131</v>
      </c>
      <c r="F580" s="3" t="s">
        <v>19</v>
      </c>
      <c r="G580" s="3" t="s">
        <v>13</v>
      </c>
      <c r="H580" s="7">
        <v>7</v>
      </c>
      <c r="I580" s="5" t="s">
        <v>22</v>
      </c>
      <c r="J580" s="5" t="s">
        <v>22</v>
      </c>
      <c r="K580" s="31" t="s">
        <v>16</v>
      </c>
      <c r="L580" s="17"/>
    </row>
    <row r="581" spans="1:12" x14ac:dyDescent="0.25">
      <c r="A581" s="16" t="s">
        <v>757</v>
      </c>
      <c r="B581" s="29" t="s">
        <v>1625</v>
      </c>
      <c r="C581" s="30" t="s">
        <v>1688</v>
      </c>
      <c r="D581" s="2" t="s">
        <v>1689</v>
      </c>
      <c r="E581" s="2" t="s">
        <v>65</v>
      </c>
      <c r="F581" s="3" t="s">
        <v>12</v>
      </c>
      <c r="G581" s="3" t="s">
        <v>13</v>
      </c>
      <c r="H581" s="7">
        <v>6.8</v>
      </c>
      <c r="I581" s="5" t="s">
        <v>22</v>
      </c>
      <c r="J581" s="5" t="s">
        <v>20</v>
      </c>
      <c r="K581" s="31" t="s">
        <v>16</v>
      </c>
      <c r="L581" s="17"/>
    </row>
    <row r="582" spans="1:12" x14ac:dyDescent="0.25">
      <c r="A582" s="16" t="s">
        <v>758</v>
      </c>
      <c r="B582" s="29" t="s">
        <v>1625</v>
      </c>
      <c r="C582" s="30" t="s">
        <v>1690</v>
      </c>
      <c r="D582" s="2" t="s">
        <v>1691</v>
      </c>
      <c r="E582" s="2" t="s">
        <v>1692</v>
      </c>
      <c r="F582" s="3" t="s">
        <v>19</v>
      </c>
      <c r="G582" s="3" t="s">
        <v>13</v>
      </c>
      <c r="H582" s="7">
        <v>8.3000000000000007</v>
      </c>
      <c r="I582" s="5" t="s">
        <v>24</v>
      </c>
      <c r="J582" s="5" t="s">
        <v>20</v>
      </c>
      <c r="K582" s="31" t="s">
        <v>16</v>
      </c>
      <c r="L582" s="17"/>
    </row>
    <row r="583" spans="1:12" x14ac:dyDescent="0.25">
      <c r="A583" s="16" t="s">
        <v>759</v>
      </c>
      <c r="B583" s="29" t="s">
        <v>1625</v>
      </c>
      <c r="C583" s="30" t="s">
        <v>1693</v>
      </c>
      <c r="D583" s="2" t="s">
        <v>1694</v>
      </c>
      <c r="E583" s="2" t="s">
        <v>45</v>
      </c>
      <c r="F583" s="3" t="s">
        <v>12</v>
      </c>
      <c r="G583" s="3" t="s">
        <v>13</v>
      </c>
      <c r="H583" s="7">
        <v>7.2</v>
      </c>
      <c r="I583" s="5" t="s">
        <v>22</v>
      </c>
      <c r="J583" s="5" t="s">
        <v>20</v>
      </c>
      <c r="K583" s="31" t="s">
        <v>16</v>
      </c>
      <c r="L583" s="17"/>
    </row>
    <row r="584" spans="1:12" x14ac:dyDescent="0.25">
      <c r="A584" s="16" t="s">
        <v>760</v>
      </c>
      <c r="B584" s="29" t="s">
        <v>1625</v>
      </c>
      <c r="C584" s="32" t="s">
        <v>70</v>
      </c>
      <c r="D584" s="6" t="s">
        <v>71</v>
      </c>
      <c r="E584" s="6" t="s">
        <v>46</v>
      </c>
      <c r="F584" s="3" t="s">
        <v>12</v>
      </c>
      <c r="G584" s="3" t="s">
        <v>13</v>
      </c>
      <c r="H584" s="7">
        <v>7.1</v>
      </c>
      <c r="I584" s="7" t="s">
        <v>22</v>
      </c>
      <c r="J584" s="7" t="s">
        <v>22</v>
      </c>
      <c r="K584" s="31" t="s">
        <v>16</v>
      </c>
      <c r="L584" s="17"/>
    </row>
    <row r="585" spans="1:12" x14ac:dyDescent="0.25">
      <c r="A585" s="16" t="s">
        <v>761</v>
      </c>
      <c r="B585" s="26"/>
      <c r="C585" s="26"/>
      <c r="D585" s="33"/>
      <c r="E585" s="29"/>
      <c r="F585" s="26"/>
      <c r="G585" s="26"/>
      <c r="H585" s="26"/>
      <c r="I585" s="26"/>
      <c r="J585" s="26"/>
      <c r="K585" s="26"/>
      <c r="L585" s="17"/>
    </row>
    <row r="586" spans="1:12" x14ac:dyDescent="0.25">
      <c r="A586" s="16" t="s">
        <v>762</v>
      </c>
      <c r="B586" s="26"/>
      <c r="C586" s="26"/>
      <c r="D586" s="33"/>
      <c r="E586" s="29"/>
      <c r="F586" s="26"/>
      <c r="G586" s="26"/>
      <c r="H586" s="26"/>
      <c r="I586" s="26"/>
      <c r="J586" s="26"/>
      <c r="K586" s="26"/>
      <c r="L586" s="17"/>
    </row>
    <row r="587" spans="1:12" x14ac:dyDescent="0.25">
      <c r="A587" s="16" t="s">
        <v>763</v>
      </c>
      <c r="B587" s="16"/>
      <c r="C587" s="17"/>
      <c r="D587" s="18"/>
      <c r="E587" s="19"/>
      <c r="F587" s="17"/>
      <c r="G587" s="17"/>
      <c r="H587" s="17"/>
      <c r="I587" s="17"/>
      <c r="J587" s="17"/>
      <c r="K587" s="17"/>
      <c r="L587" s="17"/>
    </row>
    <row r="588" spans="1:12" x14ac:dyDescent="0.25">
      <c r="A588" s="16" t="s">
        <v>764</v>
      </c>
      <c r="B588" s="16"/>
      <c r="C588" s="17"/>
      <c r="D588" s="18"/>
      <c r="E588" s="19"/>
      <c r="F588" s="17"/>
      <c r="G588" s="17"/>
      <c r="H588" s="17"/>
      <c r="I588" s="17"/>
      <c r="J588" s="17"/>
      <c r="K588" s="17"/>
      <c r="L588" s="17"/>
    </row>
    <row r="589" spans="1:12" x14ac:dyDescent="0.25">
      <c r="A589" s="16" t="s">
        <v>765</v>
      </c>
      <c r="B589" s="16"/>
      <c r="C589" s="21" t="s">
        <v>1957</v>
      </c>
      <c r="D589" s="22"/>
      <c r="E589" s="23"/>
      <c r="F589" s="21">
        <f>COUNTIF(F546:F587,"Nam")</f>
        <v>23</v>
      </c>
      <c r="G589" s="21"/>
      <c r="H589" s="21"/>
      <c r="I589" s="21"/>
      <c r="J589" s="17"/>
      <c r="K589" s="17"/>
      <c r="L589" s="17"/>
    </row>
    <row r="590" spans="1:12" x14ac:dyDescent="0.25">
      <c r="A590" s="16" t="s">
        <v>766</v>
      </c>
      <c r="B590" s="16"/>
      <c r="C590" s="21" t="s">
        <v>1958</v>
      </c>
      <c r="D590" s="24"/>
      <c r="E590" s="25"/>
      <c r="F590" s="21">
        <f>COUNTIF(F546:F588,"Nữ")</f>
        <v>16</v>
      </c>
      <c r="G590" s="21"/>
      <c r="H590" s="21"/>
      <c r="I590" s="21"/>
      <c r="J590" s="26"/>
      <c r="K590" s="26"/>
      <c r="L590" s="26"/>
    </row>
    <row r="591" spans="1:12" x14ac:dyDescent="0.25">
      <c r="A591" s="16" t="s">
        <v>767</v>
      </c>
      <c r="B591" s="16"/>
      <c r="C591" s="21" t="s">
        <v>1959</v>
      </c>
      <c r="D591" s="24"/>
      <c r="E591" s="25"/>
      <c r="F591" s="21"/>
      <c r="G591" s="21"/>
      <c r="H591" s="21">
        <f>SUM(H546:H588)</f>
        <v>285.3</v>
      </c>
      <c r="I591" s="21">
        <f>ROUND(H591/39,2)</f>
        <v>7.32</v>
      </c>
      <c r="J591" s="26"/>
      <c r="K591" s="26"/>
      <c r="L591" s="26"/>
    </row>
    <row r="592" spans="1:12" x14ac:dyDescent="0.25">
      <c r="A592" s="16" t="s">
        <v>768</v>
      </c>
      <c r="B592" s="27"/>
      <c r="C592" s="21" t="s">
        <v>1960</v>
      </c>
      <c r="D592" s="28"/>
      <c r="E592" s="23"/>
      <c r="F592" s="21"/>
      <c r="G592" s="21">
        <f>COUNTIF(I546:I588,"G")</f>
        <v>5</v>
      </c>
      <c r="H592" s="21">
        <f>COUNTIF(I546:I588,"K")</f>
        <v>24</v>
      </c>
      <c r="I592" s="21">
        <f>COUNTIF(I546:I588,"Tb")</f>
        <v>10</v>
      </c>
      <c r="J592" s="17"/>
      <c r="K592" s="17"/>
      <c r="L592" s="17"/>
    </row>
    <row r="593" spans="1:12" x14ac:dyDescent="0.25">
      <c r="A593" s="16" t="s">
        <v>769</v>
      </c>
      <c r="B593" s="16"/>
      <c r="C593" s="21" t="s">
        <v>1961</v>
      </c>
      <c r="D593" s="28" t="s">
        <v>17</v>
      </c>
      <c r="E593" s="23" t="s">
        <v>17</v>
      </c>
      <c r="F593" s="21"/>
      <c r="G593" s="21">
        <f>COUNTIF(J546:J589,"T")</f>
        <v>23</v>
      </c>
      <c r="H593" s="21">
        <f>COUNTIF(J546:J589,"K")</f>
        <v>12</v>
      </c>
      <c r="I593" s="21">
        <f>COUNTIF(J546:J589,"Tb")</f>
        <v>4</v>
      </c>
      <c r="J593" s="26"/>
      <c r="K593" s="26"/>
      <c r="L593" s="26"/>
    </row>
    <row r="594" spans="1:12" s="40" customFormat="1" ht="18.75" x14ac:dyDescent="0.3">
      <c r="A594" s="39" t="s">
        <v>1950</v>
      </c>
      <c r="D594" s="41"/>
      <c r="E594" s="42"/>
    </row>
    <row r="595" spans="1:12" s="40" customFormat="1" ht="18.75" x14ac:dyDescent="0.3">
      <c r="A595" s="51" t="s">
        <v>1951</v>
      </c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</row>
    <row r="596" spans="1:12" s="40" customFormat="1" ht="18.75" x14ac:dyDescent="0.3">
      <c r="A596" s="40" t="s">
        <v>1941</v>
      </c>
      <c r="C596" s="39" t="s">
        <v>1989</v>
      </c>
      <c r="D596" s="41"/>
      <c r="E596" s="42"/>
    </row>
    <row r="597" spans="1:12" x14ac:dyDescent="0.25">
      <c r="A597" s="46" t="s">
        <v>1949</v>
      </c>
      <c r="B597" s="46" t="s">
        <v>0</v>
      </c>
      <c r="C597" s="45" t="s">
        <v>1</v>
      </c>
      <c r="D597" s="47" t="s">
        <v>2</v>
      </c>
      <c r="E597" s="43" t="s">
        <v>3</v>
      </c>
      <c r="F597" s="43" t="s">
        <v>4</v>
      </c>
      <c r="G597" s="43" t="s">
        <v>5</v>
      </c>
      <c r="H597" s="49" t="s">
        <v>6</v>
      </c>
      <c r="I597" s="49" t="s">
        <v>7</v>
      </c>
      <c r="J597" s="49" t="s">
        <v>8</v>
      </c>
      <c r="K597" s="43" t="s">
        <v>9</v>
      </c>
      <c r="L597" s="43" t="s">
        <v>10</v>
      </c>
    </row>
    <row r="598" spans="1:12" x14ac:dyDescent="0.25">
      <c r="A598" s="46"/>
      <c r="B598" s="46"/>
      <c r="C598" s="45"/>
      <c r="D598" s="48"/>
      <c r="E598" s="44"/>
      <c r="F598" s="44"/>
      <c r="G598" s="44"/>
      <c r="H598" s="50"/>
      <c r="I598" s="50"/>
      <c r="J598" s="50"/>
      <c r="K598" s="44"/>
      <c r="L598" s="44"/>
    </row>
    <row r="599" spans="1:12" x14ac:dyDescent="0.25">
      <c r="A599" s="16" t="s">
        <v>770</v>
      </c>
      <c r="B599" s="29" t="s">
        <v>1183</v>
      </c>
      <c r="C599" s="30" t="s">
        <v>1695</v>
      </c>
      <c r="D599" s="2" t="s">
        <v>1022</v>
      </c>
      <c r="E599" s="2" t="s">
        <v>139</v>
      </c>
      <c r="F599" s="3" t="s">
        <v>12</v>
      </c>
      <c r="G599" s="3" t="s">
        <v>13</v>
      </c>
      <c r="H599" s="7">
        <v>8.5</v>
      </c>
      <c r="I599" s="5" t="s">
        <v>24</v>
      </c>
      <c r="J599" s="5" t="s">
        <v>20</v>
      </c>
      <c r="K599" s="31" t="s">
        <v>16</v>
      </c>
      <c r="L599" s="17"/>
    </row>
    <row r="600" spans="1:12" x14ac:dyDescent="0.25">
      <c r="A600" s="16" t="s">
        <v>771</v>
      </c>
      <c r="B600" s="29" t="s">
        <v>1183</v>
      </c>
      <c r="C600" s="30" t="s">
        <v>1696</v>
      </c>
      <c r="D600" s="2" t="s">
        <v>1697</v>
      </c>
      <c r="E600" s="2" t="s">
        <v>11</v>
      </c>
      <c r="F600" s="3" t="s">
        <v>12</v>
      </c>
      <c r="G600" s="3" t="s">
        <v>13</v>
      </c>
      <c r="H600" s="7">
        <v>6.7</v>
      </c>
      <c r="I600" s="5" t="s">
        <v>14</v>
      </c>
      <c r="J600" s="5" t="s">
        <v>22</v>
      </c>
      <c r="K600" s="31" t="s">
        <v>16</v>
      </c>
      <c r="L600" s="17"/>
    </row>
    <row r="601" spans="1:12" x14ac:dyDescent="0.25">
      <c r="A601" s="16" t="s">
        <v>772</v>
      </c>
      <c r="B601" s="29" t="s">
        <v>1183</v>
      </c>
      <c r="C601" s="30" t="s">
        <v>1698</v>
      </c>
      <c r="D601" s="2" t="s">
        <v>1699</v>
      </c>
      <c r="E601" s="2" t="s">
        <v>11</v>
      </c>
      <c r="F601" s="3" t="s">
        <v>19</v>
      </c>
      <c r="G601" s="3" t="s">
        <v>13</v>
      </c>
      <c r="H601" s="7">
        <v>7.7</v>
      </c>
      <c r="I601" s="5" t="s">
        <v>22</v>
      </c>
      <c r="J601" s="5" t="s">
        <v>22</v>
      </c>
      <c r="K601" s="31" t="s">
        <v>16</v>
      </c>
      <c r="L601" s="17"/>
    </row>
    <row r="602" spans="1:12" x14ac:dyDescent="0.25">
      <c r="A602" s="16" t="s">
        <v>773</v>
      </c>
      <c r="B602" s="29" t="s">
        <v>1183</v>
      </c>
      <c r="C602" s="30" t="s">
        <v>1700</v>
      </c>
      <c r="D602" s="2" t="s">
        <v>1701</v>
      </c>
      <c r="E602" s="2" t="s">
        <v>11</v>
      </c>
      <c r="F602" s="3" t="s">
        <v>12</v>
      </c>
      <c r="G602" s="3" t="s">
        <v>13</v>
      </c>
      <c r="H602" s="7">
        <v>8.1</v>
      </c>
      <c r="I602" s="5" t="s">
        <v>24</v>
      </c>
      <c r="J602" s="5" t="s">
        <v>20</v>
      </c>
      <c r="K602" s="31" t="s">
        <v>16</v>
      </c>
      <c r="L602" s="17"/>
    </row>
    <row r="603" spans="1:12" x14ac:dyDescent="0.25">
      <c r="A603" s="16" t="s">
        <v>774</v>
      </c>
      <c r="B603" s="29" t="s">
        <v>1183</v>
      </c>
      <c r="C603" s="30" t="s">
        <v>1702</v>
      </c>
      <c r="D603" s="2" t="s">
        <v>192</v>
      </c>
      <c r="E603" s="2" t="s">
        <v>18</v>
      </c>
      <c r="F603" s="3" t="s">
        <v>19</v>
      </c>
      <c r="G603" s="3" t="s">
        <v>13</v>
      </c>
      <c r="H603" s="7">
        <v>6.3</v>
      </c>
      <c r="I603" s="5" t="s">
        <v>14</v>
      </c>
      <c r="J603" s="5" t="s">
        <v>22</v>
      </c>
      <c r="K603" s="31" t="s">
        <v>16</v>
      </c>
      <c r="L603" s="17"/>
    </row>
    <row r="604" spans="1:12" x14ac:dyDescent="0.25">
      <c r="A604" s="16" t="s">
        <v>775</v>
      </c>
      <c r="B604" s="29" t="s">
        <v>1183</v>
      </c>
      <c r="C604" s="30" t="s">
        <v>1703</v>
      </c>
      <c r="D604" s="2" t="s">
        <v>41</v>
      </c>
      <c r="E604" s="2" t="s">
        <v>77</v>
      </c>
      <c r="F604" s="3" t="s">
        <v>19</v>
      </c>
      <c r="G604" s="3" t="s">
        <v>13</v>
      </c>
      <c r="H604" s="7">
        <v>7.5</v>
      </c>
      <c r="I604" s="5" t="s">
        <v>22</v>
      </c>
      <c r="J604" s="5" t="s">
        <v>20</v>
      </c>
      <c r="K604" s="31" t="s">
        <v>16</v>
      </c>
      <c r="L604" s="17"/>
    </row>
    <row r="605" spans="1:12" x14ac:dyDescent="0.25">
      <c r="A605" s="16" t="s">
        <v>776</v>
      </c>
      <c r="B605" s="29" t="s">
        <v>1183</v>
      </c>
      <c r="C605" s="30" t="s">
        <v>1704</v>
      </c>
      <c r="D605" s="2" t="s">
        <v>1705</v>
      </c>
      <c r="E605" s="2" t="s">
        <v>77</v>
      </c>
      <c r="F605" s="3" t="s">
        <v>19</v>
      </c>
      <c r="G605" s="3" t="s">
        <v>13</v>
      </c>
      <c r="H605" s="7">
        <v>7.8</v>
      </c>
      <c r="I605" s="5" t="s">
        <v>22</v>
      </c>
      <c r="J605" s="5" t="s">
        <v>20</v>
      </c>
      <c r="K605" s="31" t="s">
        <v>16</v>
      </c>
      <c r="L605" s="17"/>
    </row>
    <row r="606" spans="1:12" x14ac:dyDescent="0.25">
      <c r="A606" s="16" t="s">
        <v>777</v>
      </c>
      <c r="B606" s="29" t="s">
        <v>1183</v>
      </c>
      <c r="C606" s="30" t="s">
        <v>1706</v>
      </c>
      <c r="D606" s="2" t="s">
        <v>1707</v>
      </c>
      <c r="E606" s="2" t="s">
        <v>78</v>
      </c>
      <c r="F606" s="3" t="s">
        <v>12</v>
      </c>
      <c r="G606" s="3" t="s">
        <v>13</v>
      </c>
      <c r="H606" s="7">
        <v>8.4</v>
      </c>
      <c r="I606" s="5" t="s">
        <v>24</v>
      </c>
      <c r="J606" s="5" t="s">
        <v>20</v>
      </c>
      <c r="K606" s="31" t="s">
        <v>16</v>
      </c>
      <c r="L606" s="17"/>
    </row>
    <row r="607" spans="1:12" x14ac:dyDescent="0.25">
      <c r="A607" s="16" t="s">
        <v>778</v>
      </c>
      <c r="B607" s="29" t="s">
        <v>1183</v>
      </c>
      <c r="C607" s="30" t="s">
        <v>173</v>
      </c>
      <c r="D607" s="2" t="s">
        <v>28</v>
      </c>
      <c r="E607" s="2" t="s">
        <v>53</v>
      </c>
      <c r="F607" s="3" t="s">
        <v>19</v>
      </c>
      <c r="G607" s="3" t="s">
        <v>13</v>
      </c>
      <c r="H607" s="7">
        <v>7.6</v>
      </c>
      <c r="I607" s="5" t="s">
        <v>22</v>
      </c>
      <c r="J607" s="5" t="s">
        <v>22</v>
      </c>
      <c r="K607" s="31" t="s">
        <v>16</v>
      </c>
      <c r="L607" s="17"/>
    </row>
    <row r="608" spans="1:12" x14ac:dyDescent="0.25">
      <c r="A608" s="16" t="s">
        <v>779</v>
      </c>
      <c r="B608" s="29" t="s">
        <v>1183</v>
      </c>
      <c r="C608" s="30" t="s">
        <v>1708</v>
      </c>
      <c r="D608" s="2" t="s">
        <v>1709</v>
      </c>
      <c r="E608" s="2" t="s">
        <v>90</v>
      </c>
      <c r="F608" s="3" t="s">
        <v>19</v>
      </c>
      <c r="G608" s="3" t="s">
        <v>13</v>
      </c>
      <c r="H608" s="7">
        <v>6.4</v>
      </c>
      <c r="I608" s="5" t="s">
        <v>14</v>
      </c>
      <c r="J608" s="5" t="s">
        <v>22</v>
      </c>
      <c r="K608" s="31" t="s">
        <v>16</v>
      </c>
      <c r="L608" s="17"/>
    </row>
    <row r="609" spans="1:12" x14ac:dyDescent="0.25">
      <c r="A609" s="16" t="s">
        <v>780</v>
      </c>
      <c r="B609" s="29" t="s">
        <v>1183</v>
      </c>
      <c r="C609" s="30" t="s">
        <v>1710</v>
      </c>
      <c r="D609" s="2" t="s">
        <v>1711</v>
      </c>
      <c r="E609" s="2" t="s">
        <v>54</v>
      </c>
      <c r="F609" s="3" t="s">
        <v>19</v>
      </c>
      <c r="G609" s="3" t="s">
        <v>13</v>
      </c>
      <c r="H609" s="7">
        <v>6.6</v>
      </c>
      <c r="I609" s="5" t="s">
        <v>22</v>
      </c>
      <c r="J609" s="5" t="s">
        <v>20</v>
      </c>
      <c r="K609" s="31" t="s">
        <v>16</v>
      </c>
      <c r="L609" s="17"/>
    </row>
    <row r="610" spans="1:12" x14ac:dyDescent="0.25">
      <c r="A610" s="16" t="s">
        <v>781</v>
      </c>
      <c r="B610" s="29" t="s">
        <v>1183</v>
      </c>
      <c r="C610" s="30" t="s">
        <v>1712</v>
      </c>
      <c r="D610" s="2" t="s">
        <v>1256</v>
      </c>
      <c r="E610" s="2" t="s">
        <v>91</v>
      </c>
      <c r="F610" s="3" t="s">
        <v>19</v>
      </c>
      <c r="G610" s="3" t="s">
        <v>13</v>
      </c>
      <c r="H610" s="7">
        <v>7.2</v>
      </c>
      <c r="I610" s="5" t="s">
        <v>22</v>
      </c>
      <c r="J610" s="5" t="s">
        <v>22</v>
      </c>
      <c r="K610" s="31" t="s">
        <v>16</v>
      </c>
      <c r="L610" s="17"/>
    </row>
    <row r="611" spans="1:12" x14ac:dyDescent="0.25">
      <c r="A611" s="16" t="s">
        <v>782</v>
      </c>
      <c r="B611" s="29" t="s">
        <v>1183</v>
      </c>
      <c r="C611" s="30" t="s">
        <v>1713</v>
      </c>
      <c r="D611" s="2" t="s">
        <v>1714</v>
      </c>
      <c r="E611" s="2" t="s">
        <v>31</v>
      </c>
      <c r="F611" s="3" t="s">
        <v>19</v>
      </c>
      <c r="G611" s="3" t="s">
        <v>13</v>
      </c>
      <c r="H611" s="7">
        <v>7.2</v>
      </c>
      <c r="I611" s="5" t="s">
        <v>22</v>
      </c>
      <c r="J611" s="5" t="s">
        <v>20</v>
      </c>
      <c r="K611" s="31" t="s">
        <v>16</v>
      </c>
      <c r="L611" s="17"/>
    </row>
    <row r="612" spans="1:12" x14ac:dyDescent="0.25">
      <c r="A612" s="16" t="s">
        <v>783</v>
      </c>
      <c r="B612" s="29" t="s">
        <v>1183</v>
      </c>
      <c r="C612" s="30" t="s">
        <v>1715</v>
      </c>
      <c r="D612" s="2" t="s">
        <v>1716</v>
      </c>
      <c r="E612" s="2" t="s">
        <v>216</v>
      </c>
      <c r="F612" s="3" t="s">
        <v>19</v>
      </c>
      <c r="G612" s="3" t="s">
        <v>13</v>
      </c>
      <c r="H612" s="7">
        <v>6.8</v>
      </c>
      <c r="I612" s="5" t="s">
        <v>14</v>
      </c>
      <c r="J612" s="5" t="s">
        <v>22</v>
      </c>
      <c r="K612" s="31" t="s">
        <v>16</v>
      </c>
      <c r="L612" s="17"/>
    </row>
    <row r="613" spans="1:12" x14ac:dyDescent="0.25">
      <c r="A613" s="16" t="s">
        <v>784</v>
      </c>
      <c r="B613" s="29" t="s">
        <v>1183</v>
      </c>
      <c r="C613" s="30" t="s">
        <v>1717</v>
      </c>
      <c r="D613" s="2" t="s">
        <v>1256</v>
      </c>
      <c r="E613" s="2" t="s">
        <v>57</v>
      </c>
      <c r="F613" s="3" t="s">
        <v>19</v>
      </c>
      <c r="G613" s="3" t="s">
        <v>13</v>
      </c>
      <c r="H613" s="7">
        <v>7.7</v>
      </c>
      <c r="I613" s="5" t="s">
        <v>22</v>
      </c>
      <c r="J613" s="5" t="s">
        <v>20</v>
      </c>
      <c r="K613" s="31" t="s">
        <v>16</v>
      </c>
      <c r="L613" s="17"/>
    </row>
    <row r="614" spans="1:12" x14ac:dyDescent="0.25">
      <c r="A614" s="16" t="s">
        <v>785</v>
      </c>
      <c r="B614" s="29" t="s">
        <v>1183</v>
      </c>
      <c r="C614" s="30" t="s">
        <v>1718</v>
      </c>
      <c r="D614" s="2" t="s">
        <v>1719</v>
      </c>
      <c r="E614" s="2" t="s">
        <v>59</v>
      </c>
      <c r="F614" s="3" t="s">
        <v>12</v>
      </c>
      <c r="G614" s="3" t="s">
        <v>13</v>
      </c>
      <c r="H614" s="7">
        <v>7.6</v>
      </c>
      <c r="I614" s="5" t="s">
        <v>22</v>
      </c>
      <c r="J614" s="5" t="s">
        <v>20</v>
      </c>
      <c r="K614" s="31" t="s">
        <v>16</v>
      </c>
      <c r="L614" s="17"/>
    </row>
    <row r="615" spans="1:12" x14ac:dyDescent="0.25">
      <c r="A615" s="16" t="s">
        <v>786</v>
      </c>
      <c r="B615" s="29" t="s">
        <v>1183</v>
      </c>
      <c r="C615" s="30" t="s">
        <v>1720</v>
      </c>
      <c r="D615" s="2" t="s">
        <v>1721</v>
      </c>
      <c r="E615" s="2" t="s">
        <v>36</v>
      </c>
      <c r="F615" s="3" t="s">
        <v>19</v>
      </c>
      <c r="G615" s="3" t="s">
        <v>13</v>
      </c>
      <c r="H615" s="7">
        <v>7.2</v>
      </c>
      <c r="I615" s="5" t="s">
        <v>22</v>
      </c>
      <c r="J615" s="5" t="s">
        <v>20</v>
      </c>
      <c r="K615" s="31" t="s">
        <v>16</v>
      </c>
      <c r="L615" s="17"/>
    </row>
    <row r="616" spans="1:12" x14ac:dyDescent="0.25">
      <c r="A616" s="16" t="s">
        <v>787</v>
      </c>
      <c r="B616" s="29" t="s">
        <v>1183</v>
      </c>
      <c r="C616" s="30" t="s">
        <v>1722</v>
      </c>
      <c r="D616" s="2" t="s">
        <v>1723</v>
      </c>
      <c r="E616" s="2" t="s">
        <v>36</v>
      </c>
      <c r="F616" s="3" t="s">
        <v>19</v>
      </c>
      <c r="G616" s="3" t="s">
        <v>13</v>
      </c>
      <c r="H616" s="7">
        <v>8.1</v>
      </c>
      <c r="I616" s="5" t="s">
        <v>22</v>
      </c>
      <c r="J616" s="5" t="s">
        <v>20</v>
      </c>
      <c r="K616" s="31" t="s">
        <v>16</v>
      </c>
      <c r="L616" s="17"/>
    </row>
    <row r="617" spans="1:12" x14ac:dyDescent="0.25">
      <c r="A617" s="16" t="s">
        <v>788</v>
      </c>
      <c r="B617" s="29" t="s">
        <v>1183</v>
      </c>
      <c r="C617" s="30" t="s">
        <v>1724</v>
      </c>
      <c r="D617" s="2" t="s">
        <v>1725</v>
      </c>
      <c r="E617" s="2" t="s">
        <v>60</v>
      </c>
      <c r="F617" s="3" t="s">
        <v>12</v>
      </c>
      <c r="G617" s="3" t="s">
        <v>13</v>
      </c>
      <c r="H617" s="7">
        <v>7.3</v>
      </c>
      <c r="I617" s="5" t="s">
        <v>22</v>
      </c>
      <c r="J617" s="5" t="s">
        <v>22</v>
      </c>
      <c r="K617" s="31" t="s">
        <v>16</v>
      </c>
      <c r="L617" s="17"/>
    </row>
    <row r="618" spans="1:12" x14ac:dyDescent="0.25">
      <c r="A618" s="16" t="s">
        <v>789</v>
      </c>
      <c r="B618" s="29" t="s">
        <v>1183</v>
      </c>
      <c r="C618" s="30" t="s">
        <v>1726</v>
      </c>
      <c r="D618" s="2" t="s">
        <v>1727</v>
      </c>
      <c r="E618" s="2" t="s">
        <v>145</v>
      </c>
      <c r="F618" s="3" t="s">
        <v>19</v>
      </c>
      <c r="G618" s="3" t="s">
        <v>13</v>
      </c>
      <c r="H618" s="7">
        <v>7</v>
      </c>
      <c r="I618" s="5" t="s">
        <v>22</v>
      </c>
      <c r="J618" s="5" t="s">
        <v>20</v>
      </c>
      <c r="K618" s="31" t="s">
        <v>16</v>
      </c>
      <c r="L618" s="17"/>
    </row>
    <row r="619" spans="1:12" x14ac:dyDescent="0.25">
      <c r="A619" s="16" t="s">
        <v>790</v>
      </c>
      <c r="B619" s="29" t="s">
        <v>1183</v>
      </c>
      <c r="C619" s="30" t="s">
        <v>1728</v>
      </c>
      <c r="D619" s="2" t="s">
        <v>178</v>
      </c>
      <c r="E619" s="2" t="s">
        <v>40</v>
      </c>
      <c r="F619" s="3" t="s">
        <v>12</v>
      </c>
      <c r="G619" s="3" t="s">
        <v>13</v>
      </c>
      <c r="H619" s="7">
        <v>7.9</v>
      </c>
      <c r="I619" s="5" t="s">
        <v>22</v>
      </c>
      <c r="J619" s="5" t="s">
        <v>20</v>
      </c>
      <c r="K619" s="31" t="s">
        <v>16</v>
      </c>
      <c r="L619" s="17"/>
    </row>
    <row r="620" spans="1:12" x14ac:dyDescent="0.25">
      <c r="A620" s="16" t="s">
        <v>791</v>
      </c>
      <c r="B620" s="29" t="s">
        <v>1183</v>
      </c>
      <c r="C620" s="30" t="s">
        <v>1729</v>
      </c>
      <c r="D620" s="2" t="s">
        <v>86</v>
      </c>
      <c r="E620" s="2" t="s">
        <v>235</v>
      </c>
      <c r="F620" s="3" t="s">
        <v>19</v>
      </c>
      <c r="G620" s="3" t="s">
        <v>13</v>
      </c>
      <c r="H620" s="7">
        <v>7.6</v>
      </c>
      <c r="I620" s="5" t="s">
        <v>22</v>
      </c>
      <c r="J620" s="5" t="s">
        <v>20</v>
      </c>
      <c r="K620" s="31" t="s">
        <v>16</v>
      </c>
      <c r="L620" s="17"/>
    </row>
    <row r="621" spans="1:12" x14ac:dyDescent="0.25">
      <c r="A621" s="16" t="s">
        <v>792</v>
      </c>
      <c r="B621" s="29" t="s">
        <v>1183</v>
      </c>
      <c r="C621" s="30" t="s">
        <v>1730</v>
      </c>
      <c r="D621" s="2" t="s">
        <v>1731</v>
      </c>
      <c r="E621" s="2" t="s">
        <v>62</v>
      </c>
      <c r="F621" s="3" t="s">
        <v>12</v>
      </c>
      <c r="G621" s="3" t="s">
        <v>13</v>
      </c>
      <c r="H621" s="7">
        <v>7.5</v>
      </c>
      <c r="I621" s="5" t="s">
        <v>22</v>
      </c>
      <c r="J621" s="5" t="s">
        <v>20</v>
      </c>
      <c r="K621" s="31" t="s">
        <v>16</v>
      </c>
      <c r="L621" s="17"/>
    </row>
    <row r="622" spans="1:12" x14ac:dyDescent="0.25">
      <c r="A622" s="16" t="s">
        <v>793</v>
      </c>
      <c r="B622" s="29" t="s">
        <v>1183</v>
      </c>
      <c r="C622" s="30" t="s">
        <v>1732</v>
      </c>
      <c r="D622" s="2" t="s">
        <v>188</v>
      </c>
      <c r="E622" s="2" t="s">
        <v>130</v>
      </c>
      <c r="F622" s="3" t="s">
        <v>12</v>
      </c>
      <c r="G622" s="3" t="s">
        <v>13</v>
      </c>
      <c r="H622" s="7">
        <v>8.5</v>
      </c>
      <c r="I622" s="5" t="s">
        <v>24</v>
      </c>
      <c r="J622" s="5" t="s">
        <v>20</v>
      </c>
      <c r="K622" s="31" t="s">
        <v>16</v>
      </c>
      <c r="L622" s="17"/>
    </row>
    <row r="623" spans="1:12" x14ac:dyDescent="0.25">
      <c r="A623" s="16" t="s">
        <v>794</v>
      </c>
      <c r="B623" s="29" t="s">
        <v>1183</v>
      </c>
      <c r="C623" s="30" t="s">
        <v>1733</v>
      </c>
      <c r="D623" s="2" t="s">
        <v>1734</v>
      </c>
      <c r="E623" s="2" t="s">
        <v>1735</v>
      </c>
      <c r="F623" s="3" t="s">
        <v>19</v>
      </c>
      <c r="G623" s="3" t="s">
        <v>13</v>
      </c>
      <c r="H623" s="7">
        <v>7.4</v>
      </c>
      <c r="I623" s="5" t="s">
        <v>22</v>
      </c>
      <c r="J623" s="5" t="s">
        <v>20</v>
      </c>
      <c r="K623" s="31" t="s">
        <v>16</v>
      </c>
      <c r="L623" s="17"/>
    </row>
    <row r="624" spans="1:12" x14ac:dyDescent="0.25">
      <c r="A624" s="16" t="s">
        <v>795</v>
      </c>
      <c r="B624" s="29" t="s">
        <v>1183</v>
      </c>
      <c r="C624" s="30" t="s">
        <v>1736</v>
      </c>
      <c r="D624" s="2" t="s">
        <v>1737</v>
      </c>
      <c r="E624" s="2" t="s">
        <v>43</v>
      </c>
      <c r="F624" s="3" t="s">
        <v>19</v>
      </c>
      <c r="G624" s="3" t="s">
        <v>13</v>
      </c>
      <c r="H624" s="7">
        <v>8.9</v>
      </c>
      <c r="I624" s="5" t="s">
        <v>24</v>
      </c>
      <c r="J624" s="5" t="s">
        <v>20</v>
      </c>
      <c r="K624" s="31" t="s">
        <v>16</v>
      </c>
      <c r="L624" s="17"/>
    </row>
    <row r="625" spans="1:12" x14ac:dyDescent="0.25">
      <c r="A625" s="16" t="s">
        <v>796</v>
      </c>
      <c r="B625" s="29" t="s">
        <v>1183</v>
      </c>
      <c r="C625" s="30" t="s">
        <v>1738</v>
      </c>
      <c r="D625" s="2" t="s">
        <v>1739</v>
      </c>
      <c r="E625" s="2" t="s">
        <v>43</v>
      </c>
      <c r="F625" s="3" t="s">
        <v>19</v>
      </c>
      <c r="G625" s="3" t="s">
        <v>13</v>
      </c>
      <c r="H625" s="7">
        <v>7.8</v>
      </c>
      <c r="I625" s="5" t="s">
        <v>22</v>
      </c>
      <c r="J625" s="5" t="s">
        <v>20</v>
      </c>
      <c r="K625" s="31" t="s">
        <v>16</v>
      </c>
      <c r="L625" s="17"/>
    </row>
    <row r="626" spans="1:12" x14ac:dyDescent="0.25">
      <c r="A626" s="16" t="s">
        <v>797</v>
      </c>
      <c r="B626" s="29" t="s">
        <v>1183</v>
      </c>
      <c r="C626" s="30" t="s">
        <v>1740</v>
      </c>
      <c r="D626" s="2" t="s">
        <v>1741</v>
      </c>
      <c r="E626" s="2" t="s">
        <v>220</v>
      </c>
      <c r="F626" s="3" t="s">
        <v>19</v>
      </c>
      <c r="G626" s="3" t="s">
        <v>13</v>
      </c>
      <c r="H626" s="7">
        <v>7.7</v>
      </c>
      <c r="I626" s="5" t="s">
        <v>22</v>
      </c>
      <c r="J626" s="5" t="s">
        <v>20</v>
      </c>
      <c r="K626" s="31" t="s">
        <v>16</v>
      </c>
      <c r="L626" s="17"/>
    </row>
    <row r="627" spans="1:12" x14ac:dyDescent="0.25">
      <c r="A627" s="16" t="s">
        <v>798</v>
      </c>
      <c r="B627" s="29" t="s">
        <v>1183</v>
      </c>
      <c r="C627" s="30" t="s">
        <v>1742</v>
      </c>
      <c r="D627" s="2" t="s">
        <v>1743</v>
      </c>
      <c r="E627" s="2" t="s">
        <v>1744</v>
      </c>
      <c r="F627" s="3" t="s">
        <v>19</v>
      </c>
      <c r="G627" s="3" t="s">
        <v>13</v>
      </c>
      <c r="H627" s="7">
        <v>7.5</v>
      </c>
      <c r="I627" s="5" t="s">
        <v>22</v>
      </c>
      <c r="J627" s="5" t="s">
        <v>22</v>
      </c>
      <c r="K627" s="31" t="s">
        <v>16</v>
      </c>
      <c r="L627" s="17"/>
    </row>
    <row r="628" spans="1:12" x14ac:dyDescent="0.25">
      <c r="A628" s="16" t="s">
        <v>799</v>
      </c>
      <c r="B628" s="29" t="s">
        <v>1183</v>
      </c>
      <c r="C628" s="30" t="s">
        <v>1745</v>
      </c>
      <c r="D628" s="2" t="s">
        <v>1280</v>
      </c>
      <c r="E628" s="2" t="s">
        <v>44</v>
      </c>
      <c r="F628" s="3" t="s">
        <v>19</v>
      </c>
      <c r="G628" s="3" t="s">
        <v>13</v>
      </c>
      <c r="H628" s="7">
        <v>6.9</v>
      </c>
      <c r="I628" s="5" t="s">
        <v>22</v>
      </c>
      <c r="J628" s="5" t="s">
        <v>22</v>
      </c>
      <c r="K628" s="31" t="s">
        <v>16</v>
      </c>
      <c r="L628" s="17"/>
    </row>
    <row r="629" spans="1:12" x14ac:dyDescent="0.25">
      <c r="A629" s="16" t="s">
        <v>800</v>
      </c>
      <c r="B629" s="29" t="s">
        <v>1183</v>
      </c>
      <c r="C629" s="30" t="s">
        <v>1746</v>
      </c>
      <c r="D629" s="2" t="s">
        <v>108</v>
      </c>
      <c r="E629" s="2" t="s">
        <v>65</v>
      </c>
      <c r="F629" s="3" t="s">
        <v>12</v>
      </c>
      <c r="G629" s="3" t="s">
        <v>13</v>
      </c>
      <c r="H629" s="7">
        <v>7.6</v>
      </c>
      <c r="I629" s="5" t="s">
        <v>22</v>
      </c>
      <c r="J629" s="5" t="s">
        <v>20</v>
      </c>
      <c r="K629" s="31" t="s">
        <v>16</v>
      </c>
      <c r="L629" s="17"/>
    </row>
    <row r="630" spans="1:12" x14ac:dyDescent="0.25">
      <c r="A630" s="16" t="s">
        <v>801</v>
      </c>
      <c r="B630" s="29" t="s">
        <v>1183</v>
      </c>
      <c r="C630" s="30" t="s">
        <v>1747</v>
      </c>
      <c r="D630" s="2" t="s">
        <v>1748</v>
      </c>
      <c r="E630" s="2" t="s">
        <v>65</v>
      </c>
      <c r="F630" s="3" t="s">
        <v>12</v>
      </c>
      <c r="G630" s="3" t="s">
        <v>13</v>
      </c>
      <c r="H630" s="7">
        <v>7.1</v>
      </c>
      <c r="I630" s="5" t="s">
        <v>14</v>
      </c>
      <c r="J630" s="5" t="s">
        <v>20</v>
      </c>
      <c r="K630" s="31" t="s">
        <v>16</v>
      </c>
      <c r="L630" s="17"/>
    </row>
    <row r="631" spans="1:12" x14ac:dyDescent="0.25">
      <c r="A631" s="16" t="s">
        <v>802</v>
      </c>
      <c r="B631" s="29" t="s">
        <v>1183</v>
      </c>
      <c r="C631" s="30" t="s">
        <v>1749</v>
      </c>
      <c r="D631" s="2" t="s">
        <v>233</v>
      </c>
      <c r="E631" s="2" t="s">
        <v>65</v>
      </c>
      <c r="F631" s="3" t="s">
        <v>12</v>
      </c>
      <c r="G631" s="3" t="s">
        <v>13</v>
      </c>
      <c r="H631" s="7">
        <v>8.1999999999999993</v>
      </c>
      <c r="I631" s="5" t="s">
        <v>24</v>
      </c>
      <c r="J631" s="5" t="s">
        <v>20</v>
      </c>
      <c r="K631" s="31" t="s">
        <v>16</v>
      </c>
      <c r="L631" s="17"/>
    </row>
    <row r="632" spans="1:12" x14ac:dyDescent="0.25">
      <c r="A632" s="16" t="s">
        <v>803</v>
      </c>
      <c r="B632" s="29" t="s">
        <v>1183</v>
      </c>
      <c r="C632" s="30" t="s">
        <v>1750</v>
      </c>
      <c r="D632" s="2" t="s">
        <v>1751</v>
      </c>
      <c r="E632" s="2" t="s">
        <v>198</v>
      </c>
      <c r="F632" s="3" t="s">
        <v>19</v>
      </c>
      <c r="G632" s="3" t="s">
        <v>13</v>
      </c>
      <c r="H632" s="7">
        <v>7.9</v>
      </c>
      <c r="I632" s="5" t="s">
        <v>22</v>
      </c>
      <c r="J632" s="5" t="s">
        <v>20</v>
      </c>
      <c r="K632" s="31" t="s">
        <v>16</v>
      </c>
      <c r="L632" s="17"/>
    </row>
    <row r="633" spans="1:12" x14ac:dyDescent="0.25">
      <c r="A633" s="16" t="s">
        <v>804</v>
      </c>
      <c r="B633" s="29" t="s">
        <v>1183</v>
      </c>
      <c r="C633" s="30" t="s">
        <v>1752</v>
      </c>
      <c r="D633" s="2" t="s">
        <v>1753</v>
      </c>
      <c r="E633" s="2" t="s">
        <v>198</v>
      </c>
      <c r="F633" s="3" t="s">
        <v>19</v>
      </c>
      <c r="G633" s="3" t="s">
        <v>13</v>
      </c>
      <c r="H633" s="7">
        <v>6.9</v>
      </c>
      <c r="I633" s="5" t="s">
        <v>14</v>
      </c>
      <c r="J633" s="5" t="s">
        <v>22</v>
      </c>
      <c r="K633" s="31" t="s">
        <v>16</v>
      </c>
      <c r="L633" s="17"/>
    </row>
    <row r="634" spans="1:12" x14ac:dyDescent="0.25">
      <c r="A634" s="16" t="s">
        <v>805</v>
      </c>
      <c r="B634" s="29" t="s">
        <v>1183</v>
      </c>
      <c r="C634" s="30" t="s">
        <v>237</v>
      </c>
      <c r="D634" s="2" t="s">
        <v>238</v>
      </c>
      <c r="E634" s="2" t="s">
        <v>45</v>
      </c>
      <c r="F634" s="3" t="s">
        <v>12</v>
      </c>
      <c r="G634" s="3" t="s">
        <v>13</v>
      </c>
      <c r="H634" s="7">
        <v>6.8</v>
      </c>
      <c r="I634" s="5" t="s">
        <v>22</v>
      </c>
      <c r="J634" s="5" t="s">
        <v>22</v>
      </c>
      <c r="K634" s="31" t="s">
        <v>16</v>
      </c>
      <c r="L634" s="17"/>
    </row>
    <row r="635" spans="1:12" x14ac:dyDescent="0.25">
      <c r="A635" s="16" t="s">
        <v>806</v>
      </c>
      <c r="B635" s="29" t="s">
        <v>1183</v>
      </c>
      <c r="C635" s="30" t="s">
        <v>1754</v>
      </c>
      <c r="D635" s="2" t="s">
        <v>1755</v>
      </c>
      <c r="E635" s="2" t="s">
        <v>209</v>
      </c>
      <c r="F635" s="3" t="s">
        <v>12</v>
      </c>
      <c r="G635" s="3" t="s">
        <v>13</v>
      </c>
      <c r="H635" s="7">
        <v>8.1999999999999993</v>
      </c>
      <c r="I635" s="5" t="s">
        <v>24</v>
      </c>
      <c r="J635" s="5" t="s">
        <v>20</v>
      </c>
      <c r="K635" s="31" t="s">
        <v>16</v>
      </c>
      <c r="L635" s="17"/>
    </row>
    <row r="636" spans="1:12" x14ac:dyDescent="0.25">
      <c r="A636" s="16" t="s">
        <v>807</v>
      </c>
      <c r="B636" s="29" t="s">
        <v>1183</v>
      </c>
      <c r="C636" s="30" t="s">
        <v>1756</v>
      </c>
      <c r="D636" s="2" t="s">
        <v>121</v>
      </c>
      <c r="E636" s="2" t="s">
        <v>47</v>
      </c>
      <c r="F636" s="3" t="s">
        <v>12</v>
      </c>
      <c r="G636" s="3" t="s">
        <v>13</v>
      </c>
      <c r="H636" s="7">
        <v>6.2</v>
      </c>
      <c r="I636" s="5" t="s">
        <v>14</v>
      </c>
      <c r="J636" s="5" t="s">
        <v>14</v>
      </c>
      <c r="K636" s="31" t="s">
        <v>16</v>
      </c>
      <c r="L636" s="17"/>
    </row>
    <row r="637" spans="1:12" x14ac:dyDescent="0.25">
      <c r="A637" s="16" t="s">
        <v>808</v>
      </c>
      <c r="B637" s="29" t="s">
        <v>1183</v>
      </c>
      <c r="C637" s="30" t="s">
        <v>1757</v>
      </c>
      <c r="D637" s="2" t="s">
        <v>1758</v>
      </c>
      <c r="E637" s="2" t="s">
        <v>1759</v>
      </c>
      <c r="F637" s="3" t="s">
        <v>19</v>
      </c>
      <c r="G637" s="3" t="s">
        <v>13</v>
      </c>
      <c r="H637" s="7">
        <v>7.6</v>
      </c>
      <c r="I637" s="5" t="s">
        <v>22</v>
      </c>
      <c r="J637" s="5" t="s">
        <v>22</v>
      </c>
      <c r="K637" s="31" t="s">
        <v>16</v>
      </c>
      <c r="L637" s="17"/>
    </row>
    <row r="638" spans="1:12" x14ac:dyDescent="0.25">
      <c r="A638" s="16" t="s">
        <v>809</v>
      </c>
      <c r="B638" s="29" t="s">
        <v>1183</v>
      </c>
      <c r="C638" s="30" t="s">
        <v>1760</v>
      </c>
      <c r="D638" s="2" t="s">
        <v>977</v>
      </c>
      <c r="E638" s="2" t="s">
        <v>980</v>
      </c>
      <c r="F638" s="3" t="s">
        <v>12</v>
      </c>
      <c r="G638" s="3" t="s">
        <v>13</v>
      </c>
      <c r="H638" s="7">
        <v>7.9</v>
      </c>
      <c r="I638" s="5" t="s">
        <v>22</v>
      </c>
      <c r="J638" s="5" t="s">
        <v>20</v>
      </c>
      <c r="K638" s="31" t="s">
        <v>16</v>
      </c>
      <c r="L638" s="17"/>
    </row>
    <row r="639" spans="1:12" x14ac:dyDescent="0.25">
      <c r="A639" s="16" t="s">
        <v>810</v>
      </c>
      <c r="B639" s="29" t="s">
        <v>1183</v>
      </c>
      <c r="C639" s="30" t="s">
        <v>1761</v>
      </c>
      <c r="D639" s="2" t="s">
        <v>1762</v>
      </c>
      <c r="E639" s="2" t="s">
        <v>99</v>
      </c>
      <c r="F639" s="3" t="s">
        <v>12</v>
      </c>
      <c r="G639" s="3" t="s">
        <v>13</v>
      </c>
      <c r="H639" s="7">
        <v>8.3000000000000007</v>
      </c>
      <c r="I639" s="5" t="s">
        <v>24</v>
      </c>
      <c r="J639" s="5" t="s">
        <v>20</v>
      </c>
      <c r="K639" s="31" t="s">
        <v>16</v>
      </c>
      <c r="L639" s="17"/>
    </row>
    <row r="640" spans="1:12" x14ac:dyDescent="0.25">
      <c r="A640" s="16" t="s">
        <v>811</v>
      </c>
      <c r="B640" s="29" t="s">
        <v>1183</v>
      </c>
      <c r="C640" s="30" t="s">
        <v>1763</v>
      </c>
      <c r="D640" s="2" t="s">
        <v>159</v>
      </c>
      <c r="E640" s="2" t="s">
        <v>50</v>
      </c>
      <c r="F640" s="3" t="s">
        <v>12</v>
      </c>
      <c r="G640" s="3" t="s">
        <v>13</v>
      </c>
      <c r="H640" s="7">
        <v>7.8</v>
      </c>
      <c r="I640" s="5" t="s">
        <v>22</v>
      </c>
      <c r="J640" s="5" t="s">
        <v>20</v>
      </c>
      <c r="K640" s="31" t="s">
        <v>16</v>
      </c>
      <c r="L640" s="17"/>
    </row>
    <row r="641" spans="1:12" x14ac:dyDescent="0.25">
      <c r="A641" s="16" t="s">
        <v>812</v>
      </c>
      <c r="B641" s="16"/>
      <c r="C641" s="17"/>
      <c r="D641" s="18"/>
      <c r="E641" s="19"/>
      <c r="F641" s="17"/>
      <c r="G641" s="17"/>
      <c r="H641" s="17"/>
      <c r="I641" s="17"/>
      <c r="J641" s="17"/>
      <c r="K641" s="17"/>
      <c r="L641" s="17"/>
    </row>
    <row r="642" spans="1:12" x14ac:dyDescent="0.25">
      <c r="A642" s="16" t="s">
        <v>813</v>
      </c>
      <c r="B642" s="16"/>
      <c r="C642" s="21" t="s">
        <v>1957</v>
      </c>
      <c r="D642" s="22"/>
      <c r="E642" s="23"/>
      <c r="F642" s="21">
        <f>COUNTIF(F599:F640,"Nam")</f>
        <v>24</v>
      </c>
      <c r="G642" s="21"/>
      <c r="H642" s="21"/>
      <c r="I642" s="21"/>
      <c r="J642" s="17"/>
      <c r="K642" s="17"/>
      <c r="L642" s="17"/>
    </row>
    <row r="643" spans="1:12" x14ac:dyDescent="0.25">
      <c r="A643" s="16" t="s">
        <v>814</v>
      </c>
      <c r="B643" s="16"/>
      <c r="C643" s="21" t="s">
        <v>1958</v>
      </c>
      <c r="D643" s="24"/>
      <c r="E643" s="25"/>
      <c r="F643" s="21">
        <f>COUNTIF(F599:F641,"Nữ")</f>
        <v>18</v>
      </c>
      <c r="G643" s="21"/>
      <c r="H643" s="21"/>
      <c r="I643" s="21"/>
      <c r="J643" s="26"/>
      <c r="K643" s="26"/>
      <c r="L643" s="26"/>
    </row>
    <row r="644" spans="1:12" x14ac:dyDescent="0.25">
      <c r="A644" s="16" t="s">
        <v>815</v>
      </c>
      <c r="B644" s="16"/>
      <c r="C644" s="21" t="s">
        <v>1959</v>
      </c>
      <c r="D644" s="24"/>
      <c r="E644" s="25"/>
      <c r="F644" s="21"/>
      <c r="G644" s="21"/>
      <c r="H644" s="21">
        <f>SUM(H599:H641)</f>
        <v>315.89999999999998</v>
      </c>
      <c r="I644" s="21">
        <f>ROUND(H644/42,2)</f>
        <v>7.52</v>
      </c>
      <c r="J644" s="26"/>
      <c r="K644" s="26"/>
      <c r="L644" s="26"/>
    </row>
    <row r="645" spans="1:12" x14ac:dyDescent="0.25">
      <c r="A645" s="16" t="s">
        <v>816</v>
      </c>
      <c r="B645" s="27"/>
      <c r="C645" s="21" t="s">
        <v>1960</v>
      </c>
      <c r="D645" s="28"/>
      <c r="E645" s="23"/>
      <c r="F645" s="21"/>
      <c r="G645" s="21">
        <f>COUNTIF(I599:I641,"G")</f>
        <v>8</v>
      </c>
      <c r="H645" s="21">
        <f>COUNTIF(I599:I641,"K")</f>
        <v>27</v>
      </c>
      <c r="I645" s="21">
        <f>COUNTIF(I599:I641,"Tb")</f>
        <v>7</v>
      </c>
      <c r="J645" s="17"/>
      <c r="K645" s="17"/>
      <c r="L645" s="17"/>
    </row>
    <row r="646" spans="1:12" x14ac:dyDescent="0.25">
      <c r="A646" s="16" t="s">
        <v>817</v>
      </c>
      <c r="B646" s="16"/>
      <c r="C646" s="21" t="s">
        <v>1961</v>
      </c>
      <c r="D646" s="28" t="s">
        <v>17</v>
      </c>
      <c r="E646" s="23" t="s">
        <v>17</v>
      </c>
      <c r="F646" s="21"/>
      <c r="G646" s="21">
        <f>COUNTIF(J599:J642,"T")</f>
        <v>28</v>
      </c>
      <c r="H646" s="21">
        <f>COUNTIF(J599:J642,"K")</f>
        <v>13</v>
      </c>
      <c r="I646" s="21">
        <f>COUNTIF(J599:J642,"Tb")</f>
        <v>1</v>
      </c>
      <c r="J646" s="26"/>
      <c r="K646" s="26"/>
      <c r="L646" s="26"/>
    </row>
    <row r="647" spans="1:12" s="40" customFormat="1" ht="18.75" x14ac:dyDescent="0.3">
      <c r="A647" s="39" t="s">
        <v>1950</v>
      </c>
      <c r="D647" s="41"/>
      <c r="E647" s="42"/>
    </row>
    <row r="648" spans="1:12" s="40" customFormat="1" ht="18.75" x14ac:dyDescent="0.3">
      <c r="A648" s="51" t="s">
        <v>1951</v>
      </c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</row>
    <row r="649" spans="1:12" s="40" customFormat="1" ht="18.75" x14ac:dyDescent="0.3">
      <c r="A649" s="40" t="s">
        <v>1942</v>
      </c>
      <c r="C649" s="39" t="s">
        <v>1990</v>
      </c>
      <c r="D649" s="41"/>
      <c r="E649" s="42"/>
    </row>
    <row r="650" spans="1:12" x14ac:dyDescent="0.25">
      <c r="A650" s="46" t="s">
        <v>1949</v>
      </c>
      <c r="B650" s="46" t="s">
        <v>0</v>
      </c>
      <c r="C650" s="45" t="s">
        <v>1</v>
      </c>
      <c r="D650" s="47" t="s">
        <v>2</v>
      </c>
      <c r="E650" s="43" t="s">
        <v>3</v>
      </c>
      <c r="F650" s="43" t="s">
        <v>4</v>
      </c>
      <c r="G650" s="43" t="s">
        <v>5</v>
      </c>
      <c r="H650" s="49" t="s">
        <v>6</v>
      </c>
      <c r="I650" s="49" t="s">
        <v>7</v>
      </c>
      <c r="J650" s="49" t="s">
        <v>8</v>
      </c>
      <c r="K650" s="43" t="s">
        <v>9</v>
      </c>
      <c r="L650" s="43" t="s">
        <v>10</v>
      </c>
    </row>
    <row r="651" spans="1:12" x14ac:dyDescent="0.25">
      <c r="A651" s="46"/>
      <c r="B651" s="46"/>
      <c r="C651" s="45"/>
      <c r="D651" s="48"/>
      <c r="E651" s="44"/>
      <c r="F651" s="44"/>
      <c r="G651" s="44"/>
      <c r="H651" s="50"/>
      <c r="I651" s="50"/>
      <c r="J651" s="50"/>
      <c r="K651" s="44"/>
      <c r="L651" s="44"/>
    </row>
    <row r="652" spans="1:12" x14ac:dyDescent="0.25">
      <c r="A652" s="16" t="s">
        <v>818</v>
      </c>
      <c r="B652" s="29" t="s">
        <v>1192</v>
      </c>
      <c r="C652" s="30" t="s">
        <v>1764</v>
      </c>
      <c r="D652" s="2" t="s">
        <v>207</v>
      </c>
      <c r="E652" s="2" t="s">
        <v>1765</v>
      </c>
      <c r="F652" s="3" t="s">
        <v>19</v>
      </c>
      <c r="G652" s="3" t="s">
        <v>13</v>
      </c>
      <c r="H652" s="7">
        <v>7.5</v>
      </c>
      <c r="I652" s="5" t="s">
        <v>22</v>
      </c>
      <c r="J652" s="5" t="s">
        <v>20</v>
      </c>
      <c r="K652" s="31" t="s">
        <v>16</v>
      </c>
      <c r="L652" s="17"/>
    </row>
    <row r="653" spans="1:12" x14ac:dyDescent="0.25">
      <c r="A653" s="16" t="s">
        <v>819</v>
      </c>
      <c r="B653" s="29" t="s">
        <v>1192</v>
      </c>
      <c r="C653" s="30" t="s">
        <v>1766</v>
      </c>
      <c r="D653" s="2" t="s">
        <v>1767</v>
      </c>
      <c r="E653" s="2" t="s">
        <v>1768</v>
      </c>
      <c r="F653" s="3" t="s">
        <v>19</v>
      </c>
      <c r="G653" s="3" t="s">
        <v>13</v>
      </c>
      <c r="H653" s="7">
        <v>7.4</v>
      </c>
      <c r="I653" s="5" t="s">
        <v>22</v>
      </c>
      <c r="J653" s="5" t="s">
        <v>20</v>
      </c>
      <c r="K653" s="31" t="s">
        <v>16</v>
      </c>
      <c r="L653" s="17"/>
    </row>
    <row r="654" spans="1:12" x14ac:dyDescent="0.25">
      <c r="A654" s="16" t="s">
        <v>820</v>
      </c>
      <c r="B654" s="29" t="s">
        <v>1192</v>
      </c>
      <c r="C654" s="30" t="s">
        <v>1769</v>
      </c>
      <c r="D654" s="2" t="s">
        <v>1770</v>
      </c>
      <c r="E654" s="2" t="s">
        <v>11</v>
      </c>
      <c r="F654" s="3" t="s">
        <v>12</v>
      </c>
      <c r="G654" s="3" t="s">
        <v>13</v>
      </c>
      <c r="H654" s="7">
        <v>7.2</v>
      </c>
      <c r="I654" s="5" t="s">
        <v>22</v>
      </c>
      <c r="J654" s="5" t="s">
        <v>22</v>
      </c>
      <c r="K654" s="31" t="s">
        <v>16</v>
      </c>
      <c r="L654" s="17"/>
    </row>
    <row r="655" spans="1:12" x14ac:dyDescent="0.25">
      <c r="A655" s="16" t="s">
        <v>821</v>
      </c>
      <c r="B655" s="29" t="s">
        <v>1192</v>
      </c>
      <c r="C655" s="30" t="s">
        <v>1771</v>
      </c>
      <c r="D655" s="2" t="s">
        <v>1772</v>
      </c>
      <c r="E655" s="2" t="s">
        <v>11</v>
      </c>
      <c r="F655" s="3" t="s">
        <v>12</v>
      </c>
      <c r="G655" s="3" t="s">
        <v>13</v>
      </c>
      <c r="H655" s="7">
        <v>7</v>
      </c>
      <c r="I655" s="5" t="s">
        <v>22</v>
      </c>
      <c r="J655" s="5" t="s">
        <v>22</v>
      </c>
      <c r="K655" s="31" t="s">
        <v>16</v>
      </c>
      <c r="L655" s="17"/>
    </row>
    <row r="656" spans="1:12" x14ac:dyDescent="0.25">
      <c r="A656" s="16" t="s">
        <v>822</v>
      </c>
      <c r="B656" s="1" t="s">
        <v>1574</v>
      </c>
      <c r="C656" s="30" t="s">
        <v>1912</v>
      </c>
      <c r="D656" s="2" t="s">
        <v>1913</v>
      </c>
      <c r="E656" s="2" t="s">
        <v>104</v>
      </c>
      <c r="F656" s="3" t="s">
        <v>19</v>
      </c>
      <c r="G656" s="3" t="s">
        <v>13</v>
      </c>
      <c r="H656" s="7">
        <v>6.9</v>
      </c>
      <c r="I656" s="5" t="s">
        <v>22</v>
      </c>
      <c r="J656" s="5" t="s">
        <v>20</v>
      </c>
      <c r="K656" s="31" t="s">
        <v>16</v>
      </c>
      <c r="L656" s="17"/>
    </row>
    <row r="657" spans="1:12" x14ac:dyDescent="0.25">
      <c r="A657" s="16" t="s">
        <v>823</v>
      </c>
      <c r="B657" s="1" t="s">
        <v>1574</v>
      </c>
      <c r="C657" s="30" t="s">
        <v>1910</v>
      </c>
      <c r="D657" s="2" t="s">
        <v>1911</v>
      </c>
      <c r="E657" s="2" t="s">
        <v>104</v>
      </c>
      <c r="F657" s="3" t="s">
        <v>19</v>
      </c>
      <c r="G657" s="3" t="s">
        <v>13</v>
      </c>
      <c r="H657" s="7">
        <v>7.4</v>
      </c>
      <c r="I657" s="5" t="s">
        <v>22</v>
      </c>
      <c r="J657" s="5" t="s">
        <v>22</v>
      </c>
      <c r="K657" s="31" t="s">
        <v>16</v>
      </c>
      <c r="L657" s="17"/>
    </row>
    <row r="658" spans="1:12" x14ac:dyDescent="0.25">
      <c r="A658" s="16" t="s">
        <v>824</v>
      </c>
      <c r="B658" s="29" t="s">
        <v>1192</v>
      </c>
      <c r="C658" s="30" t="s">
        <v>1773</v>
      </c>
      <c r="D658" s="2" t="s">
        <v>144</v>
      </c>
      <c r="E658" s="2" t="s">
        <v>18</v>
      </c>
      <c r="F658" s="3" t="s">
        <v>19</v>
      </c>
      <c r="G658" s="3" t="s">
        <v>13</v>
      </c>
      <c r="H658" s="7">
        <v>6.6</v>
      </c>
      <c r="I658" s="5" t="s">
        <v>14</v>
      </c>
      <c r="J658" s="5" t="s">
        <v>14</v>
      </c>
      <c r="K658" s="31" t="s">
        <v>16</v>
      </c>
      <c r="L658" s="17"/>
    </row>
    <row r="659" spans="1:12" x14ac:dyDescent="0.25">
      <c r="A659" s="16" t="s">
        <v>825</v>
      </c>
      <c r="B659" s="29" t="s">
        <v>1192</v>
      </c>
      <c r="C659" s="30" t="s">
        <v>1774</v>
      </c>
      <c r="D659" s="2" t="s">
        <v>1775</v>
      </c>
      <c r="E659" s="2" t="s">
        <v>21</v>
      </c>
      <c r="F659" s="3" t="s">
        <v>12</v>
      </c>
      <c r="G659" s="3" t="s">
        <v>13</v>
      </c>
      <c r="H659" s="7">
        <v>6.9</v>
      </c>
      <c r="I659" s="5" t="s">
        <v>22</v>
      </c>
      <c r="J659" s="5" t="s">
        <v>20</v>
      </c>
      <c r="K659" s="31" t="s">
        <v>16</v>
      </c>
      <c r="L659" s="17"/>
    </row>
    <row r="660" spans="1:12" x14ac:dyDescent="0.25">
      <c r="A660" s="16" t="s">
        <v>826</v>
      </c>
      <c r="B660" s="1" t="s">
        <v>1574</v>
      </c>
      <c r="C660" s="30" t="s">
        <v>1917</v>
      </c>
      <c r="D660" s="2" t="s">
        <v>63</v>
      </c>
      <c r="E660" s="2" t="s">
        <v>79</v>
      </c>
      <c r="F660" s="3" t="s">
        <v>19</v>
      </c>
      <c r="G660" s="3" t="s">
        <v>13</v>
      </c>
      <c r="H660" s="7">
        <v>7.3</v>
      </c>
      <c r="I660" s="5" t="s">
        <v>22</v>
      </c>
      <c r="J660" s="5" t="s">
        <v>22</v>
      </c>
      <c r="K660" s="31" t="s">
        <v>16</v>
      </c>
      <c r="L660" s="17"/>
    </row>
    <row r="661" spans="1:12" x14ac:dyDescent="0.25">
      <c r="A661" s="16" t="s">
        <v>827</v>
      </c>
      <c r="B661" s="1" t="s">
        <v>1574</v>
      </c>
      <c r="C661" s="30" t="s">
        <v>1918</v>
      </c>
      <c r="D661" s="2" t="s">
        <v>1919</v>
      </c>
      <c r="E661" s="2" t="s">
        <v>82</v>
      </c>
      <c r="F661" s="3" t="s">
        <v>19</v>
      </c>
      <c r="G661" s="3" t="s">
        <v>13</v>
      </c>
      <c r="H661" s="7">
        <v>7.7</v>
      </c>
      <c r="I661" s="5" t="s">
        <v>22</v>
      </c>
      <c r="J661" s="5" t="s">
        <v>20</v>
      </c>
      <c r="K661" s="31"/>
    </row>
    <row r="662" spans="1:12" x14ac:dyDescent="0.25">
      <c r="A662" s="16" t="s">
        <v>828</v>
      </c>
      <c r="B662" s="29" t="s">
        <v>1192</v>
      </c>
      <c r="C662" s="30" t="s">
        <v>1776</v>
      </c>
      <c r="D662" s="2" t="s">
        <v>1777</v>
      </c>
      <c r="E662" s="2" t="s">
        <v>85</v>
      </c>
      <c r="F662" s="3" t="s">
        <v>19</v>
      </c>
      <c r="G662" s="3" t="s">
        <v>13</v>
      </c>
      <c r="H662" s="7">
        <v>7.6</v>
      </c>
      <c r="I662" s="5" t="s">
        <v>22</v>
      </c>
      <c r="J662" s="5" t="s">
        <v>20</v>
      </c>
      <c r="K662" s="31" t="s">
        <v>16</v>
      </c>
      <c r="L662" s="17"/>
    </row>
    <row r="663" spans="1:12" x14ac:dyDescent="0.25">
      <c r="A663" s="16" t="s">
        <v>829</v>
      </c>
      <c r="B663" s="29" t="s">
        <v>1192</v>
      </c>
      <c r="C663" s="30" t="s">
        <v>1778</v>
      </c>
      <c r="D663" s="2" t="s">
        <v>1779</v>
      </c>
      <c r="E663" s="2" t="s">
        <v>172</v>
      </c>
      <c r="F663" s="3" t="s">
        <v>19</v>
      </c>
      <c r="G663" s="3" t="s">
        <v>13</v>
      </c>
      <c r="H663" s="7">
        <v>8.8000000000000007</v>
      </c>
      <c r="I663" s="5" t="s">
        <v>24</v>
      </c>
      <c r="J663" s="5" t="s">
        <v>20</v>
      </c>
      <c r="K663" s="31" t="s">
        <v>16</v>
      </c>
      <c r="L663" s="17"/>
    </row>
    <row r="664" spans="1:12" x14ac:dyDescent="0.25">
      <c r="A664" s="16" t="s">
        <v>830</v>
      </c>
      <c r="B664" s="29" t="s">
        <v>1192</v>
      </c>
      <c r="C664" s="30" t="s">
        <v>1782</v>
      </c>
      <c r="D664" s="2" t="s">
        <v>1783</v>
      </c>
      <c r="E664" s="2" t="s">
        <v>53</v>
      </c>
      <c r="F664" s="3" t="s">
        <v>19</v>
      </c>
      <c r="G664" s="3" t="s">
        <v>80</v>
      </c>
      <c r="H664" s="7">
        <v>6.8</v>
      </c>
      <c r="I664" s="5" t="s">
        <v>22</v>
      </c>
      <c r="J664" s="5" t="s">
        <v>20</v>
      </c>
      <c r="K664" s="31" t="s">
        <v>16</v>
      </c>
      <c r="L664" s="17"/>
    </row>
    <row r="665" spans="1:12" x14ac:dyDescent="0.25">
      <c r="A665" s="16" t="s">
        <v>831</v>
      </c>
      <c r="B665" s="29" t="s">
        <v>1192</v>
      </c>
      <c r="C665" s="30" t="s">
        <v>1784</v>
      </c>
      <c r="D665" s="2" t="s">
        <v>1785</v>
      </c>
      <c r="E665" s="2" t="s">
        <v>54</v>
      </c>
      <c r="F665" s="3" t="s">
        <v>19</v>
      </c>
      <c r="G665" s="3" t="s">
        <v>13</v>
      </c>
      <c r="H665" s="7">
        <v>7.2</v>
      </c>
      <c r="I665" s="5" t="s">
        <v>22</v>
      </c>
      <c r="J665" s="5" t="s">
        <v>22</v>
      </c>
      <c r="K665" s="31" t="s">
        <v>16</v>
      </c>
      <c r="L665" s="17"/>
    </row>
    <row r="666" spans="1:12" x14ac:dyDescent="0.25">
      <c r="A666" s="16" t="s">
        <v>832</v>
      </c>
      <c r="B666" s="1" t="s">
        <v>1574</v>
      </c>
      <c r="C666" s="30" t="s">
        <v>1920</v>
      </c>
      <c r="D666" s="2" t="s">
        <v>1053</v>
      </c>
      <c r="E666" s="2" t="s">
        <v>57</v>
      </c>
      <c r="F666" s="3" t="s">
        <v>19</v>
      </c>
      <c r="G666" s="3" t="s">
        <v>13</v>
      </c>
      <c r="H666" s="7">
        <v>6.8</v>
      </c>
      <c r="I666" s="5" t="s">
        <v>14</v>
      </c>
      <c r="J666" s="5" t="s">
        <v>22</v>
      </c>
      <c r="K666" s="31" t="s">
        <v>16</v>
      </c>
      <c r="L666" s="17"/>
    </row>
    <row r="667" spans="1:12" x14ac:dyDescent="0.25">
      <c r="A667" s="16" t="s">
        <v>833</v>
      </c>
      <c r="B667" s="29" t="s">
        <v>1192</v>
      </c>
      <c r="C667" s="30" t="s">
        <v>1786</v>
      </c>
      <c r="D667" s="2" t="s">
        <v>1787</v>
      </c>
      <c r="E667" s="2" t="s">
        <v>19</v>
      </c>
      <c r="F667" s="3" t="s">
        <v>19</v>
      </c>
      <c r="G667" s="3" t="s">
        <v>13</v>
      </c>
      <c r="H667" s="7">
        <v>7.2</v>
      </c>
      <c r="I667" s="5" t="s">
        <v>22</v>
      </c>
      <c r="J667" s="5" t="s">
        <v>20</v>
      </c>
      <c r="K667" s="31" t="s">
        <v>16</v>
      </c>
      <c r="L667" s="17"/>
    </row>
    <row r="668" spans="1:12" x14ac:dyDescent="0.25">
      <c r="A668" s="16" t="s">
        <v>834</v>
      </c>
      <c r="B668" s="29" t="s">
        <v>1192</v>
      </c>
      <c r="C668" s="30" t="s">
        <v>1788</v>
      </c>
      <c r="D668" s="2" t="s">
        <v>1789</v>
      </c>
      <c r="E668" s="2" t="s">
        <v>38</v>
      </c>
      <c r="F668" s="3" t="s">
        <v>12</v>
      </c>
      <c r="G668" s="3" t="s">
        <v>13</v>
      </c>
      <c r="H668" s="7">
        <v>6.9</v>
      </c>
      <c r="I668" s="5" t="s">
        <v>22</v>
      </c>
      <c r="J668" s="5" t="s">
        <v>20</v>
      </c>
      <c r="K668" s="31" t="s">
        <v>16</v>
      </c>
      <c r="L668" s="17"/>
    </row>
    <row r="669" spans="1:12" x14ac:dyDescent="0.25">
      <c r="A669" s="16" t="s">
        <v>835</v>
      </c>
      <c r="B669" s="29" t="s">
        <v>1192</v>
      </c>
      <c r="C669" s="30" t="s">
        <v>1790</v>
      </c>
      <c r="D669" s="2" t="s">
        <v>233</v>
      </c>
      <c r="E669" s="2" t="s">
        <v>219</v>
      </c>
      <c r="F669" s="3" t="s">
        <v>19</v>
      </c>
      <c r="G669" s="3" t="s">
        <v>13</v>
      </c>
      <c r="H669" s="7">
        <v>7.7</v>
      </c>
      <c r="I669" s="5" t="s">
        <v>22</v>
      </c>
      <c r="J669" s="5" t="s">
        <v>22</v>
      </c>
      <c r="K669" s="31" t="s">
        <v>16</v>
      </c>
      <c r="L669" s="17"/>
    </row>
    <row r="670" spans="1:12" x14ac:dyDescent="0.25">
      <c r="A670" s="16" t="s">
        <v>836</v>
      </c>
      <c r="B670" s="29" t="s">
        <v>1192</v>
      </c>
      <c r="C670" s="30" t="s">
        <v>1791</v>
      </c>
      <c r="D670" s="2" t="s">
        <v>1792</v>
      </c>
      <c r="E670" s="2" t="s">
        <v>235</v>
      </c>
      <c r="F670" s="3" t="s">
        <v>19</v>
      </c>
      <c r="G670" s="3" t="s">
        <v>13</v>
      </c>
      <c r="H670" s="7">
        <v>6.1</v>
      </c>
      <c r="I670" s="5" t="s">
        <v>14</v>
      </c>
      <c r="J670" s="5" t="s">
        <v>22</v>
      </c>
      <c r="K670" s="31" t="s">
        <v>16</v>
      </c>
      <c r="L670" s="17"/>
    </row>
    <row r="671" spans="1:12" x14ac:dyDescent="0.25">
      <c r="A671" s="16" t="s">
        <v>837</v>
      </c>
      <c r="B671" s="29" t="s">
        <v>1192</v>
      </c>
      <c r="C671" s="30" t="s">
        <v>1793</v>
      </c>
      <c r="D671" s="2" t="s">
        <v>1299</v>
      </c>
      <c r="E671" s="2" t="s">
        <v>64</v>
      </c>
      <c r="F671" s="3" t="s">
        <v>19</v>
      </c>
      <c r="G671" s="3" t="s">
        <v>13</v>
      </c>
      <c r="H671" s="7">
        <v>7.4</v>
      </c>
      <c r="I671" s="5" t="s">
        <v>22</v>
      </c>
      <c r="J671" s="5" t="s">
        <v>20</v>
      </c>
      <c r="K671" s="31" t="s">
        <v>16</v>
      </c>
      <c r="L671" s="17"/>
    </row>
    <row r="672" spans="1:12" x14ac:dyDescent="0.25">
      <c r="A672" s="16" t="s">
        <v>838</v>
      </c>
      <c r="B672" s="1" t="s">
        <v>1574</v>
      </c>
      <c r="C672" s="30" t="s">
        <v>1921</v>
      </c>
      <c r="D672" s="2" t="s">
        <v>1922</v>
      </c>
      <c r="E672" s="2" t="s">
        <v>43</v>
      </c>
      <c r="F672" s="3" t="s">
        <v>19</v>
      </c>
      <c r="G672" s="3" t="s">
        <v>13</v>
      </c>
      <c r="H672" s="7">
        <v>6.4</v>
      </c>
      <c r="I672" s="5" t="s">
        <v>14</v>
      </c>
      <c r="J672" s="5" t="s">
        <v>22</v>
      </c>
      <c r="K672" s="31" t="s">
        <v>16</v>
      </c>
      <c r="L672" s="17"/>
    </row>
    <row r="673" spans="1:12" x14ac:dyDescent="0.25">
      <c r="A673" s="16" t="s">
        <v>839</v>
      </c>
      <c r="B673" s="29" t="s">
        <v>1192</v>
      </c>
      <c r="C673" s="30" t="s">
        <v>1794</v>
      </c>
      <c r="D673" s="2" t="s">
        <v>1795</v>
      </c>
      <c r="E673" s="2" t="s">
        <v>236</v>
      </c>
      <c r="F673" s="3" t="s">
        <v>12</v>
      </c>
      <c r="G673" s="3" t="s">
        <v>13</v>
      </c>
      <c r="H673" s="7">
        <v>6.7</v>
      </c>
      <c r="I673" s="5" t="s">
        <v>14</v>
      </c>
      <c r="J673" s="5" t="s">
        <v>22</v>
      </c>
      <c r="K673" s="31" t="s">
        <v>16</v>
      </c>
      <c r="L673" s="17"/>
    </row>
    <row r="674" spans="1:12" x14ac:dyDescent="0.25">
      <c r="A674" s="16" t="s">
        <v>840</v>
      </c>
      <c r="B674" s="29" t="s">
        <v>1192</v>
      </c>
      <c r="C674" s="30" t="s">
        <v>177</v>
      </c>
      <c r="D674" s="2" t="s">
        <v>178</v>
      </c>
      <c r="E674" s="2" t="s">
        <v>65</v>
      </c>
      <c r="F674" s="3" t="s">
        <v>12</v>
      </c>
      <c r="G674" s="3" t="s">
        <v>13</v>
      </c>
      <c r="H674" s="7">
        <v>7.7</v>
      </c>
      <c r="I674" s="5" t="s">
        <v>22</v>
      </c>
      <c r="J674" s="5" t="s">
        <v>20</v>
      </c>
      <c r="K674" s="31" t="s">
        <v>16</v>
      </c>
      <c r="L674" s="17"/>
    </row>
    <row r="675" spans="1:12" x14ac:dyDescent="0.25">
      <c r="A675" s="16" t="s">
        <v>841</v>
      </c>
      <c r="B675" s="1" t="s">
        <v>1574</v>
      </c>
      <c r="C675" s="30" t="s">
        <v>1923</v>
      </c>
      <c r="D675" s="2" t="s">
        <v>1924</v>
      </c>
      <c r="E675" s="2" t="s">
        <v>65</v>
      </c>
      <c r="F675" s="3" t="s">
        <v>12</v>
      </c>
      <c r="G675" s="3" t="s">
        <v>13</v>
      </c>
      <c r="H675" s="7">
        <v>7.6</v>
      </c>
      <c r="I675" s="5" t="s">
        <v>22</v>
      </c>
      <c r="J675" s="5" t="s">
        <v>22</v>
      </c>
      <c r="K675" s="31" t="s">
        <v>16</v>
      </c>
      <c r="L675" s="17"/>
    </row>
    <row r="676" spans="1:12" x14ac:dyDescent="0.25">
      <c r="A676" s="16" t="s">
        <v>842</v>
      </c>
      <c r="B676" s="29" t="s">
        <v>1192</v>
      </c>
      <c r="C676" s="30" t="s">
        <v>1796</v>
      </c>
      <c r="D676" s="2" t="s">
        <v>1797</v>
      </c>
      <c r="E676" s="2" t="s">
        <v>45</v>
      </c>
      <c r="F676" s="3" t="s">
        <v>12</v>
      </c>
      <c r="G676" s="3" t="s">
        <v>13</v>
      </c>
      <c r="H676" s="7">
        <v>6.6</v>
      </c>
      <c r="I676" s="5" t="s">
        <v>22</v>
      </c>
      <c r="J676" s="5" t="s">
        <v>22</v>
      </c>
      <c r="K676" s="31" t="s">
        <v>16</v>
      </c>
      <c r="L676" s="17"/>
    </row>
    <row r="677" spans="1:12" x14ac:dyDescent="0.25">
      <c r="A677" s="16" t="s">
        <v>843</v>
      </c>
      <c r="B677" s="29" t="s">
        <v>1192</v>
      </c>
      <c r="C677" s="30" t="s">
        <v>1798</v>
      </c>
      <c r="D677" s="2" t="s">
        <v>157</v>
      </c>
      <c r="E677" s="2" t="s">
        <v>45</v>
      </c>
      <c r="F677" s="3" t="s">
        <v>12</v>
      </c>
      <c r="G677" s="3" t="s">
        <v>13</v>
      </c>
      <c r="H677" s="7">
        <v>7.1</v>
      </c>
      <c r="I677" s="5" t="s">
        <v>22</v>
      </c>
      <c r="J677" s="5" t="s">
        <v>22</v>
      </c>
      <c r="K677" s="31" t="s">
        <v>16</v>
      </c>
      <c r="L677" s="17"/>
    </row>
    <row r="678" spans="1:12" x14ac:dyDescent="0.25">
      <c r="A678" s="16" t="s">
        <v>844</v>
      </c>
      <c r="B678" s="29" t="s">
        <v>1192</v>
      </c>
      <c r="C678" s="30" t="s">
        <v>1799</v>
      </c>
      <c r="D678" s="2" t="s">
        <v>1800</v>
      </c>
      <c r="E678" s="2" t="s">
        <v>1801</v>
      </c>
      <c r="F678" s="3" t="s">
        <v>19</v>
      </c>
      <c r="G678" s="3" t="s">
        <v>13</v>
      </c>
      <c r="H678" s="7">
        <v>7.2</v>
      </c>
      <c r="I678" s="5" t="s">
        <v>14</v>
      </c>
      <c r="J678" s="5" t="s">
        <v>20</v>
      </c>
      <c r="K678" s="31" t="s">
        <v>16</v>
      </c>
      <c r="L678" s="17"/>
    </row>
    <row r="679" spans="1:12" x14ac:dyDescent="0.25">
      <c r="A679" s="16" t="s">
        <v>845</v>
      </c>
      <c r="B679" s="29" t="s">
        <v>1192</v>
      </c>
      <c r="C679" s="30" t="s">
        <v>1802</v>
      </c>
      <c r="D679" s="2" t="s">
        <v>1803</v>
      </c>
      <c r="E679" s="2" t="s">
        <v>1092</v>
      </c>
      <c r="F679" s="3" t="s">
        <v>19</v>
      </c>
      <c r="G679" s="3" t="s">
        <v>13</v>
      </c>
      <c r="H679" s="7">
        <v>8.6</v>
      </c>
      <c r="I679" s="5" t="s">
        <v>24</v>
      </c>
      <c r="J679" s="5" t="s">
        <v>20</v>
      </c>
      <c r="K679" s="31" t="s">
        <v>16</v>
      </c>
      <c r="L679" s="17"/>
    </row>
    <row r="680" spans="1:12" x14ac:dyDescent="0.25">
      <c r="A680" s="16" t="s">
        <v>846</v>
      </c>
      <c r="B680" s="29" t="s">
        <v>1192</v>
      </c>
      <c r="C680" s="30" t="s">
        <v>1804</v>
      </c>
      <c r="D680" s="2" t="s">
        <v>1805</v>
      </c>
      <c r="E680" s="2" t="s">
        <v>133</v>
      </c>
      <c r="F680" s="3" t="s">
        <v>19</v>
      </c>
      <c r="G680" s="3" t="s">
        <v>13</v>
      </c>
      <c r="H680" s="7">
        <v>6.8</v>
      </c>
      <c r="I680" s="5" t="s">
        <v>22</v>
      </c>
      <c r="J680" s="5" t="s">
        <v>14</v>
      </c>
      <c r="K680" s="31" t="s">
        <v>16</v>
      </c>
      <c r="L680" s="17"/>
    </row>
    <row r="681" spans="1:12" x14ac:dyDescent="0.25">
      <c r="A681" s="16" t="s">
        <v>847</v>
      </c>
      <c r="B681" s="29" t="s">
        <v>1192</v>
      </c>
      <c r="C681" s="30" t="s">
        <v>1806</v>
      </c>
      <c r="D681" s="2" t="s">
        <v>124</v>
      </c>
      <c r="E681" s="2" t="s">
        <v>148</v>
      </c>
      <c r="F681" s="3" t="s">
        <v>12</v>
      </c>
      <c r="G681" s="3" t="s">
        <v>13</v>
      </c>
      <c r="H681" s="7">
        <v>7.7</v>
      </c>
      <c r="I681" s="5" t="s">
        <v>22</v>
      </c>
      <c r="J681" s="5" t="s">
        <v>20</v>
      </c>
      <c r="K681" s="31" t="s">
        <v>16</v>
      </c>
      <c r="L681" s="17"/>
    </row>
    <row r="682" spans="1:12" x14ac:dyDescent="0.25">
      <c r="A682" s="16" t="s">
        <v>848</v>
      </c>
      <c r="B682" s="29" t="s">
        <v>1192</v>
      </c>
      <c r="C682" s="30" t="s">
        <v>1807</v>
      </c>
      <c r="D682" s="2" t="s">
        <v>1808</v>
      </c>
      <c r="E682" s="2" t="s">
        <v>47</v>
      </c>
      <c r="F682" s="3" t="s">
        <v>12</v>
      </c>
      <c r="G682" s="3" t="s">
        <v>13</v>
      </c>
      <c r="H682" s="7">
        <v>7.6</v>
      </c>
      <c r="I682" s="5" t="s">
        <v>22</v>
      </c>
      <c r="J682" s="5" t="s">
        <v>20</v>
      </c>
      <c r="K682" s="31" t="s">
        <v>16</v>
      </c>
      <c r="L682" s="17"/>
    </row>
    <row r="683" spans="1:12" x14ac:dyDescent="0.25">
      <c r="A683" s="16" t="s">
        <v>849</v>
      </c>
      <c r="B683" s="29" t="s">
        <v>1192</v>
      </c>
      <c r="C683" s="30" t="s">
        <v>1809</v>
      </c>
      <c r="D683" s="2" t="s">
        <v>1072</v>
      </c>
      <c r="E683" s="2" t="s">
        <v>47</v>
      </c>
      <c r="F683" s="3" t="s">
        <v>12</v>
      </c>
      <c r="G683" s="3" t="s">
        <v>13</v>
      </c>
      <c r="H683" s="7">
        <v>6.7</v>
      </c>
      <c r="I683" s="5" t="s">
        <v>22</v>
      </c>
      <c r="J683" s="5" t="s">
        <v>20</v>
      </c>
      <c r="K683" s="31" t="s">
        <v>16</v>
      </c>
    </row>
    <row r="684" spans="1:12" x14ac:dyDescent="0.25">
      <c r="A684" s="16" t="s">
        <v>850</v>
      </c>
      <c r="B684" s="29" t="s">
        <v>1192</v>
      </c>
      <c r="C684" s="30" t="s">
        <v>1810</v>
      </c>
      <c r="D684" s="2" t="s">
        <v>1291</v>
      </c>
      <c r="E684" s="2" t="s">
        <v>201</v>
      </c>
      <c r="F684" s="3" t="s">
        <v>19</v>
      </c>
      <c r="G684" s="3" t="s">
        <v>13</v>
      </c>
      <c r="H684" s="7">
        <v>7.2</v>
      </c>
      <c r="I684" s="5" t="s">
        <v>22</v>
      </c>
      <c r="J684" s="5" t="s">
        <v>20</v>
      </c>
      <c r="K684" s="31" t="s">
        <v>16</v>
      </c>
      <c r="L684" s="17"/>
    </row>
    <row r="685" spans="1:12" x14ac:dyDescent="0.25">
      <c r="A685" s="16" t="s">
        <v>851</v>
      </c>
      <c r="B685" s="29" t="s">
        <v>1192</v>
      </c>
      <c r="C685" s="30" t="s">
        <v>1811</v>
      </c>
      <c r="D685" s="2" t="s">
        <v>197</v>
      </c>
      <c r="E685" s="2" t="s">
        <v>73</v>
      </c>
      <c r="F685" s="3" t="s">
        <v>12</v>
      </c>
      <c r="G685" s="3" t="s">
        <v>13</v>
      </c>
      <c r="H685" s="7">
        <v>7.5</v>
      </c>
      <c r="I685" s="5" t="s">
        <v>22</v>
      </c>
      <c r="J685" s="5" t="s">
        <v>20</v>
      </c>
      <c r="K685" s="31" t="s">
        <v>16</v>
      </c>
      <c r="L685" s="17"/>
    </row>
    <row r="686" spans="1:12" x14ac:dyDescent="0.25">
      <c r="A686" s="16" t="s">
        <v>852</v>
      </c>
      <c r="B686" s="29" t="s">
        <v>1192</v>
      </c>
      <c r="C686" s="30" t="s">
        <v>1812</v>
      </c>
      <c r="D686" s="2" t="s">
        <v>1813</v>
      </c>
      <c r="E686" s="2" t="s">
        <v>149</v>
      </c>
      <c r="F686" s="3" t="s">
        <v>19</v>
      </c>
      <c r="G686" s="3" t="s">
        <v>13</v>
      </c>
      <c r="H686" s="7">
        <v>7.3</v>
      </c>
      <c r="I686" s="5" t="s">
        <v>22</v>
      </c>
      <c r="J686" s="5" t="s">
        <v>20</v>
      </c>
      <c r="K686" s="31" t="s">
        <v>16</v>
      </c>
      <c r="L686" s="17"/>
    </row>
    <row r="687" spans="1:12" x14ac:dyDescent="0.25">
      <c r="A687" s="16" t="s">
        <v>853</v>
      </c>
      <c r="B687" s="29" t="s">
        <v>1192</v>
      </c>
      <c r="C687" s="30" t="s">
        <v>1816</v>
      </c>
      <c r="D687" s="2" t="s">
        <v>1817</v>
      </c>
      <c r="E687" s="2" t="s">
        <v>1034</v>
      </c>
      <c r="F687" s="3" t="s">
        <v>19</v>
      </c>
      <c r="G687" s="3" t="s">
        <v>13</v>
      </c>
      <c r="H687" s="7">
        <v>7.2</v>
      </c>
      <c r="I687" s="5" t="s">
        <v>22</v>
      </c>
      <c r="J687" s="5" t="s">
        <v>20</v>
      </c>
      <c r="K687" s="31" t="s">
        <v>16</v>
      </c>
      <c r="L687" s="17"/>
    </row>
    <row r="688" spans="1:12" x14ac:dyDescent="0.25">
      <c r="A688" s="16" t="s">
        <v>854</v>
      </c>
      <c r="B688" s="29" t="s">
        <v>1192</v>
      </c>
      <c r="C688" s="30" t="s">
        <v>1818</v>
      </c>
      <c r="D688" s="2" t="s">
        <v>124</v>
      </c>
      <c r="E688" s="2" t="s">
        <v>980</v>
      </c>
      <c r="F688" s="3" t="s">
        <v>12</v>
      </c>
      <c r="G688" s="3" t="s">
        <v>13</v>
      </c>
      <c r="H688" s="7">
        <v>7.5</v>
      </c>
      <c r="I688" s="5" t="s">
        <v>22</v>
      </c>
      <c r="J688" s="5" t="s">
        <v>20</v>
      </c>
      <c r="K688" s="31" t="s">
        <v>16</v>
      </c>
      <c r="L688" s="17"/>
    </row>
    <row r="689" spans="1:12" x14ac:dyDescent="0.25">
      <c r="A689" s="16" t="s">
        <v>855</v>
      </c>
      <c r="B689" s="29" t="s">
        <v>1192</v>
      </c>
      <c r="C689" s="30" t="s">
        <v>1819</v>
      </c>
      <c r="D689" s="2" t="s">
        <v>1820</v>
      </c>
      <c r="E689" s="2" t="s">
        <v>100</v>
      </c>
      <c r="F689" s="3" t="s">
        <v>19</v>
      </c>
      <c r="G689" s="3" t="s">
        <v>13</v>
      </c>
      <c r="H689" s="7">
        <v>6.8</v>
      </c>
      <c r="I689" s="5" t="s">
        <v>14</v>
      </c>
      <c r="J689" s="5" t="s">
        <v>20</v>
      </c>
      <c r="K689" s="31" t="s">
        <v>16</v>
      </c>
      <c r="L689" s="17"/>
    </row>
    <row r="690" spans="1:12" x14ac:dyDescent="0.25">
      <c r="A690" s="16" t="s">
        <v>856</v>
      </c>
      <c r="B690" s="29" t="s">
        <v>1192</v>
      </c>
      <c r="C690" s="30" t="s">
        <v>1821</v>
      </c>
      <c r="D690" s="2" t="s">
        <v>1822</v>
      </c>
      <c r="E690" s="2" t="s">
        <v>50</v>
      </c>
      <c r="F690" s="3" t="s">
        <v>12</v>
      </c>
      <c r="G690" s="3" t="s">
        <v>13</v>
      </c>
      <c r="H690" s="7">
        <v>7.5</v>
      </c>
      <c r="I690" s="5" t="s">
        <v>22</v>
      </c>
      <c r="J690" s="5" t="s">
        <v>20</v>
      </c>
      <c r="K690" s="31" t="s">
        <v>16</v>
      </c>
      <c r="L690" s="17"/>
    </row>
    <row r="691" spans="1:12" x14ac:dyDescent="0.25">
      <c r="A691" s="16" t="s">
        <v>857</v>
      </c>
      <c r="B691" s="29" t="s">
        <v>1192</v>
      </c>
      <c r="C691" s="32" t="s">
        <v>1823</v>
      </c>
      <c r="D691" s="6" t="s">
        <v>1824</v>
      </c>
      <c r="E691" s="6" t="s">
        <v>50</v>
      </c>
      <c r="F691" s="3" t="s">
        <v>12</v>
      </c>
      <c r="G691" s="3" t="s">
        <v>13</v>
      </c>
      <c r="H691" s="7">
        <v>8.3000000000000007</v>
      </c>
      <c r="I691" s="7" t="s">
        <v>24</v>
      </c>
      <c r="J691" s="7" t="s">
        <v>20</v>
      </c>
      <c r="K691" s="31" t="s">
        <v>16</v>
      </c>
      <c r="L691" s="17"/>
    </row>
    <row r="692" spans="1:12" x14ac:dyDescent="0.25">
      <c r="A692" s="16" t="s">
        <v>858</v>
      </c>
      <c r="B692" s="1" t="s">
        <v>1574</v>
      </c>
      <c r="C692" s="30" t="s">
        <v>1926</v>
      </c>
      <c r="D692" s="2" t="s">
        <v>1927</v>
      </c>
      <c r="E692" s="2" t="s">
        <v>50</v>
      </c>
      <c r="F692" s="3" t="s">
        <v>12</v>
      </c>
      <c r="G692" s="3" t="s">
        <v>13</v>
      </c>
      <c r="H692" s="7">
        <v>8.9</v>
      </c>
      <c r="I692" s="5" t="s">
        <v>24</v>
      </c>
      <c r="J692" s="5" t="s">
        <v>20</v>
      </c>
      <c r="K692" s="31" t="s">
        <v>16</v>
      </c>
      <c r="L692" s="17"/>
    </row>
    <row r="693" spans="1:12" x14ac:dyDescent="0.25">
      <c r="A693" s="16" t="s">
        <v>859</v>
      </c>
      <c r="B693" s="26"/>
      <c r="C693" s="26"/>
      <c r="D693" s="33"/>
      <c r="E693" s="29"/>
      <c r="F693" s="26"/>
      <c r="G693" s="26"/>
      <c r="H693" s="26"/>
      <c r="I693" s="26"/>
      <c r="J693" s="26"/>
      <c r="K693" s="26"/>
      <c r="L693" s="17"/>
    </row>
    <row r="694" spans="1:12" x14ac:dyDescent="0.25">
      <c r="A694" s="16" t="s">
        <v>860</v>
      </c>
      <c r="B694" s="26"/>
      <c r="C694" s="26"/>
      <c r="D694" s="33"/>
      <c r="E694" s="29"/>
      <c r="F694" s="26"/>
      <c r="G694" s="26"/>
      <c r="H694" s="26"/>
      <c r="I694" s="26"/>
      <c r="J694" s="26"/>
      <c r="K694" s="26"/>
      <c r="L694" s="17"/>
    </row>
    <row r="695" spans="1:12" x14ac:dyDescent="0.25">
      <c r="A695" s="16" t="s">
        <v>861</v>
      </c>
      <c r="B695" s="16"/>
      <c r="C695" s="21" t="s">
        <v>1957</v>
      </c>
      <c r="D695" s="22"/>
      <c r="E695" s="23"/>
      <c r="F695" s="21">
        <f>COUNTIF(F652:F692,"Nam")</f>
        <v>24</v>
      </c>
      <c r="G695" s="21"/>
      <c r="H695" s="21"/>
      <c r="I695" s="21"/>
      <c r="J695" s="17"/>
      <c r="K695" s="17"/>
      <c r="L695" s="17"/>
    </row>
    <row r="696" spans="1:12" x14ac:dyDescent="0.25">
      <c r="A696" s="16" t="s">
        <v>862</v>
      </c>
      <c r="B696" s="16"/>
      <c r="C696" s="21" t="s">
        <v>1958</v>
      </c>
      <c r="D696" s="24"/>
      <c r="E696" s="25"/>
      <c r="F696" s="21">
        <f>COUNTIF(F652:F692,"Nữ")</f>
        <v>17</v>
      </c>
      <c r="G696" s="21"/>
      <c r="H696" s="21"/>
      <c r="I696" s="21"/>
      <c r="J696" s="26"/>
      <c r="K696" s="26"/>
      <c r="L696" s="26"/>
    </row>
    <row r="697" spans="1:12" x14ac:dyDescent="0.25">
      <c r="A697" s="16" t="s">
        <v>863</v>
      </c>
      <c r="B697" s="16"/>
      <c r="C697" s="21" t="s">
        <v>1959</v>
      </c>
      <c r="D697" s="24"/>
      <c r="E697" s="25"/>
      <c r="F697" s="21"/>
      <c r="G697" s="21"/>
      <c r="H697" s="21">
        <f>SUM(H652:H692)</f>
        <v>299.29999999999995</v>
      </c>
      <c r="I697" s="21">
        <f>ROUND(H697/43,2)</f>
        <v>6.96</v>
      </c>
      <c r="J697" s="26"/>
      <c r="K697" s="26"/>
      <c r="L697" s="26"/>
    </row>
    <row r="698" spans="1:12" x14ac:dyDescent="0.25">
      <c r="A698" s="16" t="s">
        <v>864</v>
      </c>
      <c r="B698" s="27"/>
      <c r="C698" s="21" t="s">
        <v>1960</v>
      </c>
      <c r="D698" s="28"/>
      <c r="E698" s="23"/>
      <c r="F698" s="21"/>
      <c r="G698" s="21">
        <f>COUNTIF(I652:I691,"G")</f>
        <v>3</v>
      </c>
      <c r="H698" s="21">
        <f>COUNTIF(I652:I691,"K")</f>
        <v>30</v>
      </c>
      <c r="I698" s="21">
        <f>COUNTIF(I652:I691,"Tb")</f>
        <v>7</v>
      </c>
      <c r="J698" s="17"/>
      <c r="K698" s="17"/>
      <c r="L698" s="17"/>
    </row>
    <row r="699" spans="1:12" x14ac:dyDescent="0.25">
      <c r="A699" s="16" t="s">
        <v>865</v>
      </c>
      <c r="B699" s="16"/>
      <c r="C699" s="21" t="s">
        <v>1961</v>
      </c>
      <c r="D699" s="28" t="s">
        <v>17</v>
      </c>
      <c r="E699" s="23" t="s">
        <v>17</v>
      </c>
      <c r="F699" s="21"/>
      <c r="G699" s="21">
        <f>COUNTIF(J652:J692,"T")</f>
        <v>26</v>
      </c>
      <c r="H699" s="21">
        <f>COUNTIF(J652:J692,"K")</f>
        <v>13</v>
      </c>
      <c r="I699" s="21">
        <f>COUNTIF(J652:J692,"Tb")</f>
        <v>2</v>
      </c>
      <c r="J699" s="26"/>
      <c r="K699" s="26"/>
      <c r="L699" s="26"/>
    </row>
    <row r="700" spans="1:12" s="40" customFormat="1" ht="18.75" x14ac:dyDescent="0.3">
      <c r="A700" s="39" t="s">
        <v>1950</v>
      </c>
      <c r="D700" s="41"/>
      <c r="E700" s="42"/>
    </row>
    <row r="701" spans="1:12" s="40" customFormat="1" ht="18.75" x14ac:dyDescent="0.3">
      <c r="A701" s="51" t="s">
        <v>1951</v>
      </c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</row>
    <row r="702" spans="1:12" s="40" customFormat="1" ht="18.75" x14ac:dyDescent="0.3">
      <c r="A702" s="40" t="s">
        <v>1943</v>
      </c>
      <c r="C702" s="39" t="s">
        <v>1991</v>
      </c>
      <c r="D702" s="41"/>
      <c r="E702" s="42"/>
    </row>
    <row r="703" spans="1:12" x14ac:dyDescent="0.25">
      <c r="A703" s="46" t="s">
        <v>1949</v>
      </c>
      <c r="B703" s="46" t="s">
        <v>0</v>
      </c>
      <c r="C703" s="45" t="s">
        <v>1</v>
      </c>
      <c r="D703" s="47" t="s">
        <v>2</v>
      </c>
      <c r="E703" s="43" t="s">
        <v>3</v>
      </c>
      <c r="F703" s="43" t="s">
        <v>4</v>
      </c>
      <c r="G703" s="43" t="s">
        <v>5</v>
      </c>
      <c r="H703" s="49" t="s">
        <v>6</v>
      </c>
      <c r="I703" s="49" t="s">
        <v>7</v>
      </c>
      <c r="J703" s="49" t="s">
        <v>8</v>
      </c>
      <c r="K703" s="43" t="s">
        <v>9</v>
      </c>
      <c r="L703" s="43" t="s">
        <v>10</v>
      </c>
    </row>
    <row r="704" spans="1:12" x14ac:dyDescent="0.25">
      <c r="A704" s="46"/>
      <c r="B704" s="46"/>
      <c r="C704" s="45"/>
      <c r="D704" s="48"/>
      <c r="E704" s="44"/>
      <c r="F704" s="44"/>
      <c r="G704" s="44"/>
      <c r="H704" s="50"/>
      <c r="I704" s="50"/>
      <c r="J704" s="50"/>
      <c r="K704" s="44"/>
      <c r="L704" s="44"/>
    </row>
    <row r="705" spans="1:12" x14ac:dyDescent="0.25">
      <c r="A705" s="16" t="s">
        <v>866</v>
      </c>
      <c r="B705" s="29" t="s">
        <v>1825</v>
      </c>
      <c r="C705" s="35" t="s">
        <v>1826</v>
      </c>
      <c r="D705" s="8" t="s">
        <v>1827</v>
      </c>
      <c r="E705" s="8" t="s">
        <v>11</v>
      </c>
      <c r="F705" s="3" t="s">
        <v>19</v>
      </c>
      <c r="G705" s="3" t="s">
        <v>13</v>
      </c>
      <c r="H705" s="11">
        <v>6.8</v>
      </c>
      <c r="I705" s="9" t="s">
        <v>22</v>
      </c>
      <c r="J705" s="9" t="s">
        <v>20</v>
      </c>
      <c r="K705" s="31" t="s">
        <v>16</v>
      </c>
      <c r="L705" s="17"/>
    </row>
    <row r="706" spans="1:12" x14ac:dyDescent="0.25">
      <c r="A706" s="16" t="s">
        <v>867</v>
      </c>
      <c r="B706" s="29" t="s">
        <v>1825</v>
      </c>
      <c r="C706" s="35" t="s">
        <v>1828</v>
      </c>
      <c r="D706" s="8" t="s">
        <v>1829</v>
      </c>
      <c r="E706" s="8" t="s">
        <v>11</v>
      </c>
      <c r="F706" s="3" t="s">
        <v>12</v>
      </c>
      <c r="G706" s="3" t="s">
        <v>13</v>
      </c>
      <c r="H706" s="11">
        <v>7.8</v>
      </c>
      <c r="I706" s="9" t="s">
        <v>22</v>
      </c>
      <c r="J706" s="9" t="s">
        <v>14</v>
      </c>
      <c r="K706" s="31" t="s">
        <v>16</v>
      </c>
      <c r="L706" s="17"/>
    </row>
    <row r="707" spans="1:12" x14ac:dyDescent="0.25">
      <c r="A707" s="16" t="s">
        <v>868</v>
      </c>
      <c r="B707" s="29" t="s">
        <v>1825</v>
      </c>
      <c r="C707" s="35" t="s">
        <v>1206</v>
      </c>
      <c r="D707" s="8" t="s">
        <v>1207</v>
      </c>
      <c r="E707" s="8" t="s">
        <v>11</v>
      </c>
      <c r="F707" s="3" t="s">
        <v>12</v>
      </c>
      <c r="G707" s="3" t="s">
        <v>13</v>
      </c>
      <c r="H707" s="11">
        <v>8.3000000000000007</v>
      </c>
      <c r="I707" s="9" t="s">
        <v>24</v>
      </c>
      <c r="J707" s="9" t="s">
        <v>20</v>
      </c>
      <c r="K707" s="31" t="s">
        <v>16</v>
      </c>
      <c r="L707" s="17"/>
    </row>
    <row r="708" spans="1:12" x14ac:dyDescent="0.25">
      <c r="A708" s="16" t="s">
        <v>869</v>
      </c>
      <c r="B708" s="29" t="s">
        <v>1825</v>
      </c>
      <c r="C708" s="35" t="s">
        <v>1117</v>
      </c>
      <c r="D708" s="8" t="s">
        <v>1118</v>
      </c>
      <c r="E708" s="8" t="s">
        <v>18</v>
      </c>
      <c r="F708" s="3" t="s">
        <v>19</v>
      </c>
      <c r="G708" s="3" t="s">
        <v>13</v>
      </c>
      <c r="H708" s="11">
        <v>7</v>
      </c>
      <c r="I708" s="9" t="s">
        <v>22</v>
      </c>
      <c r="J708" s="9" t="s">
        <v>20</v>
      </c>
      <c r="K708" s="31" t="s">
        <v>16</v>
      </c>
      <c r="L708" s="17"/>
    </row>
    <row r="709" spans="1:12" x14ac:dyDescent="0.25">
      <c r="A709" s="16" t="s">
        <v>870</v>
      </c>
      <c r="B709" s="29" t="s">
        <v>1825</v>
      </c>
      <c r="C709" s="35" t="s">
        <v>1830</v>
      </c>
      <c r="D709" s="8" t="s">
        <v>1831</v>
      </c>
      <c r="E709" s="8" t="s">
        <v>156</v>
      </c>
      <c r="F709" s="3" t="s">
        <v>19</v>
      </c>
      <c r="G709" s="3" t="s">
        <v>13</v>
      </c>
      <c r="H709" s="11">
        <v>6.5</v>
      </c>
      <c r="I709" s="9" t="s">
        <v>22</v>
      </c>
      <c r="J709" s="9" t="s">
        <v>20</v>
      </c>
      <c r="K709" s="31" t="s">
        <v>16</v>
      </c>
      <c r="L709" s="17"/>
    </row>
    <row r="710" spans="1:12" x14ac:dyDescent="0.25">
      <c r="A710" s="16" t="s">
        <v>871</v>
      </c>
      <c r="B710" s="29" t="s">
        <v>1825</v>
      </c>
      <c r="C710" s="35" t="s">
        <v>1123</v>
      </c>
      <c r="D710" s="8" t="s">
        <v>93</v>
      </c>
      <c r="E710" s="8" t="s">
        <v>23</v>
      </c>
      <c r="F710" s="3" t="s">
        <v>19</v>
      </c>
      <c r="G710" s="3" t="s">
        <v>13</v>
      </c>
      <c r="H710" s="11">
        <v>7</v>
      </c>
      <c r="I710" s="9" t="s">
        <v>22</v>
      </c>
      <c r="J710" s="9" t="s">
        <v>20</v>
      </c>
      <c r="K710" s="31" t="s">
        <v>16</v>
      </c>
      <c r="L710" s="17"/>
    </row>
    <row r="711" spans="1:12" x14ac:dyDescent="0.25">
      <c r="A711" s="16" t="s">
        <v>872</v>
      </c>
      <c r="B711" s="29" t="s">
        <v>1825</v>
      </c>
      <c r="C711" s="35" t="s">
        <v>1832</v>
      </c>
      <c r="D711" s="8" t="s">
        <v>1833</v>
      </c>
      <c r="E711" s="8" t="s">
        <v>1834</v>
      </c>
      <c r="F711" s="3" t="s">
        <v>12</v>
      </c>
      <c r="G711" s="3" t="s">
        <v>13</v>
      </c>
      <c r="H711" s="11">
        <v>8</v>
      </c>
      <c r="I711" s="9" t="s">
        <v>24</v>
      </c>
      <c r="J711" s="9" t="s">
        <v>20</v>
      </c>
      <c r="K711" s="31" t="s">
        <v>16</v>
      </c>
      <c r="L711" s="17"/>
    </row>
    <row r="712" spans="1:12" x14ac:dyDescent="0.25">
      <c r="A712" s="16" t="s">
        <v>873</v>
      </c>
      <c r="B712" s="29" t="s">
        <v>1825</v>
      </c>
      <c r="C712" s="35" t="s">
        <v>1835</v>
      </c>
      <c r="D712" s="8" t="s">
        <v>1836</v>
      </c>
      <c r="E712" s="8" t="s">
        <v>169</v>
      </c>
      <c r="F712" s="3" t="s">
        <v>12</v>
      </c>
      <c r="G712" s="3" t="s">
        <v>13</v>
      </c>
      <c r="H712" s="11">
        <v>7.4</v>
      </c>
      <c r="I712" s="9" t="s">
        <v>22</v>
      </c>
      <c r="J712" s="9" t="s">
        <v>20</v>
      </c>
      <c r="K712" s="31" t="s">
        <v>16</v>
      </c>
      <c r="L712" s="17"/>
    </row>
    <row r="713" spans="1:12" x14ac:dyDescent="0.25">
      <c r="A713" s="16" t="s">
        <v>874</v>
      </c>
      <c r="B713" s="29" t="s">
        <v>1825</v>
      </c>
      <c r="C713" s="35" t="s">
        <v>1837</v>
      </c>
      <c r="D713" s="8" t="s">
        <v>1838</v>
      </c>
      <c r="E713" s="8" t="s">
        <v>85</v>
      </c>
      <c r="F713" s="3" t="s">
        <v>19</v>
      </c>
      <c r="G713" s="3" t="s">
        <v>13</v>
      </c>
      <c r="H713" s="11">
        <v>7.4</v>
      </c>
      <c r="I713" s="9" t="s">
        <v>22</v>
      </c>
      <c r="J713" s="9" t="s">
        <v>22</v>
      </c>
      <c r="K713" s="31" t="s">
        <v>16</v>
      </c>
      <c r="L713" s="17"/>
    </row>
    <row r="714" spans="1:12" x14ac:dyDescent="0.25">
      <c r="A714" s="16" t="s">
        <v>875</v>
      </c>
      <c r="B714" s="29" t="s">
        <v>1825</v>
      </c>
      <c r="C714" s="35" t="s">
        <v>1839</v>
      </c>
      <c r="D714" s="8" t="s">
        <v>1840</v>
      </c>
      <c r="E714" s="8" t="s">
        <v>87</v>
      </c>
      <c r="F714" s="3" t="s">
        <v>19</v>
      </c>
      <c r="G714" s="3" t="s">
        <v>13</v>
      </c>
      <c r="H714" s="11">
        <v>8</v>
      </c>
      <c r="I714" s="9" t="s">
        <v>24</v>
      </c>
      <c r="J714" s="9" t="s">
        <v>20</v>
      </c>
      <c r="K714" s="31" t="s">
        <v>16</v>
      </c>
      <c r="L714" s="17"/>
    </row>
    <row r="715" spans="1:12" x14ac:dyDescent="0.25">
      <c r="A715" s="16" t="s">
        <v>876</v>
      </c>
      <c r="B715" s="29" t="s">
        <v>1825</v>
      </c>
      <c r="C715" s="35" t="s">
        <v>1841</v>
      </c>
      <c r="D715" s="8" t="s">
        <v>1842</v>
      </c>
      <c r="E715" s="8" t="s">
        <v>53</v>
      </c>
      <c r="F715" s="3" t="s">
        <v>19</v>
      </c>
      <c r="G715" s="3" t="s">
        <v>1843</v>
      </c>
      <c r="H715" s="11">
        <v>7.3</v>
      </c>
      <c r="I715" s="9" t="s">
        <v>22</v>
      </c>
      <c r="J715" s="9" t="s">
        <v>20</v>
      </c>
      <c r="K715" s="31" t="s">
        <v>16</v>
      </c>
      <c r="L715" s="17"/>
    </row>
    <row r="716" spans="1:12" x14ac:dyDescent="0.25">
      <c r="A716" s="16" t="s">
        <v>877</v>
      </c>
      <c r="B716" s="29" t="s">
        <v>1825</v>
      </c>
      <c r="C716" s="35" t="s">
        <v>194</v>
      </c>
      <c r="D716" s="8" t="s">
        <v>195</v>
      </c>
      <c r="E716" s="8" t="s">
        <v>53</v>
      </c>
      <c r="F716" s="3" t="s">
        <v>19</v>
      </c>
      <c r="G716" s="3" t="s">
        <v>13</v>
      </c>
      <c r="H716" s="11">
        <v>7.8</v>
      </c>
      <c r="I716" s="9" t="s">
        <v>22</v>
      </c>
      <c r="J716" s="9" t="s">
        <v>20</v>
      </c>
      <c r="K716" s="31" t="s">
        <v>16</v>
      </c>
      <c r="L716" s="17"/>
    </row>
    <row r="717" spans="1:12" x14ac:dyDescent="0.25">
      <c r="A717" s="16" t="s">
        <v>878</v>
      </c>
      <c r="B717" s="29" t="s">
        <v>1825</v>
      </c>
      <c r="C717" s="35" t="s">
        <v>1844</v>
      </c>
      <c r="D717" s="8" t="s">
        <v>1845</v>
      </c>
      <c r="E717" s="8" t="s">
        <v>53</v>
      </c>
      <c r="F717" s="3" t="s">
        <v>19</v>
      </c>
      <c r="G717" s="3" t="s">
        <v>13</v>
      </c>
      <c r="H717" s="11">
        <v>7.4</v>
      </c>
      <c r="I717" s="9" t="s">
        <v>22</v>
      </c>
      <c r="J717" s="9" t="s">
        <v>22</v>
      </c>
      <c r="K717" s="31" t="s">
        <v>16</v>
      </c>
      <c r="L717" s="17"/>
    </row>
    <row r="718" spans="1:12" x14ac:dyDescent="0.25">
      <c r="A718" s="16" t="s">
        <v>879</v>
      </c>
      <c r="B718" s="29" t="s">
        <v>1825</v>
      </c>
      <c r="C718" s="35" t="s">
        <v>1846</v>
      </c>
      <c r="D718" s="8" t="s">
        <v>103</v>
      </c>
      <c r="E718" s="8" t="s">
        <v>90</v>
      </c>
      <c r="F718" s="3" t="s">
        <v>19</v>
      </c>
      <c r="G718" s="3" t="s">
        <v>13</v>
      </c>
      <c r="H718" s="11">
        <v>6.4</v>
      </c>
      <c r="I718" s="9" t="s">
        <v>14</v>
      </c>
      <c r="J718" s="9" t="s">
        <v>22</v>
      </c>
      <c r="K718" s="31" t="s">
        <v>16</v>
      </c>
      <c r="L718" s="17"/>
    </row>
    <row r="719" spans="1:12" x14ac:dyDescent="0.25">
      <c r="A719" s="16" t="s">
        <v>880</v>
      </c>
      <c r="B719" s="29" t="s">
        <v>1825</v>
      </c>
      <c r="C719" s="35" t="s">
        <v>1847</v>
      </c>
      <c r="D719" s="8" t="s">
        <v>86</v>
      </c>
      <c r="E719" s="8" t="s">
        <v>90</v>
      </c>
      <c r="F719" s="3" t="s">
        <v>19</v>
      </c>
      <c r="G719" s="3" t="s">
        <v>13</v>
      </c>
      <c r="H719" s="11">
        <v>7</v>
      </c>
      <c r="I719" s="9" t="s">
        <v>22</v>
      </c>
      <c r="J719" s="9" t="s">
        <v>20</v>
      </c>
      <c r="K719" s="31" t="s">
        <v>16</v>
      </c>
      <c r="L719" s="17"/>
    </row>
    <row r="720" spans="1:12" x14ac:dyDescent="0.25">
      <c r="A720" s="16" t="s">
        <v>881</v>
      </c>
      <c r="B720" s="29" t="s">
        <v>1825</v>
      </c>
      <c r="C720" s="35" t="s">
        <v>1848</v>
      </c>
      <c r="D720" s="8" t="s">
        <v>1849</v>
      </c>
      <c r="E720" s="8" t="s">
        <v>186</v>
      </c>
      <c r="F720" s="3" t="s">
        <v>19</v>
      </c>
      <c r="G720" s="3" t="s">
        <v>13</v>
      </c>
      <c r="H720" s="11">
        <v>6.9</v>
      </c>
      <c r="I720" s="9" t="s">
        <v>22</v>
      </c>
      <c r="J720" s="9" t="s">
        <v>20</v>
      </c>
      <c r="K720" s="31" t="s">
        <v>16</v>
      </c>
      <c r="L720" s="17"/>
    </row>
    <row r="721" spans="1:12" x14ac:dyDescent="0.25">
      <c r="A721" s="16" t="s">
        <v>882</v>
      </c>
      <c r="B721" s="29" t="s">
        <v>1825</v>
      </c>
      <c r="C721" s="35" t="s">
        <v>1850</v>
      </c>
      <c r="D721" s="8" t="s">
        <v>1851</v>
      </c>
      <c r="E721" s="8" t="s">
        <v>1852</v>
      </c>
      <c r="F721" s="3" t="s">
        <v>19</v>
      </c>
      <c r="G721" s="3" t="s">
        <v>13</v>
      </c>
      <c r="H721" s="11">
        <v>8.1999999999999993</v>
      </c>
      <c r="I721" s="9" t="s">
        <v>22</v>
      </c>
      <c r="J721" s="9" t="s">
        <v>20</v>
      </c>
      <c r="K721" s="31" t="s">
        <v>16</v>
      </c>
      <c r="L721" s="17"/>
    </row>
    <row r="722" spans="1:12" x14ac:dyDescent="0.25">
      <c r="A722" s="16" t="s">
        <v>883</v>
      </c>
      <c r="B722" s="29" t="s">
        <v>1825</v>
      </c>
      <c r="C722" s="35" t="s">
        <v>1855</v>
      </c>
      <c r="D722" s="8" t="s">
        <v>1072</v>
      </c>
      <c r="E722" s="8" t="s">
        <v>31</v>
      </c>
      <c r="F722" s="3" t="s">
        <v>12</v>
      </c>
      <c r="G722" s="3" t="s">
        <v>13</v>
      </c>
      <c r="H722" s="11">
        <v>7.4</v>
      </c>
      <c r="I722" s="9" t="s">
        <v>22</v>
      </c>
      <c r="J722" s="9" t="s">
        <v>20</v>
      </c>
      <c r="K722" s="31" t="s">
        <v>16</v>
      </c>
      <c r="L722" s="26"/>
    </row>
    <row r="723" spans="1:12" x14ac:dyDescent="0.25">
      <c r="A723" s="16" t="s">
        <v>884</v>
      </c>
      <c r="B723" s="29" t="s">
        <v>1825</v>
      </c>
      <c r="C723" s="35" t="s">
        <v>1856</v>
      </c>
      <c r="D723" s="8" t="s">
        <v>1857</v>
      </c>
      <c r="E723" s="8" t="s">
        <v>19</v>
      </c>
      <c r="F723" s="3" t="s">
        <v>19</v>
      </c>
      <c r="G723" s="3" t="s">
        <v>13</v>
      </c>
      <c r="H723" s="11">
        <v>7.4</v>
      </c>
      <c r="I723" s="9" t="s">
        <v>22</v>
      </c>
      <c r="J723" s="9" t="s">
        <v>20</v>
      </c>
      <c r="K723" s="31" t="s">
        <v>16</v>
      </c>
      <c r="L723" s="17"/>
    </row>
    <row r="724" spans="1:12" x14ac:dyDescent="0.25">
      <c r="A724" s="16" t="s">
        <v>885</v>
      </c>
      <c r="B724" s="29" t="s">
        <v>1825</v>
      </c>
      <c r="C724" s="35" t="s">
        <v>1858</v>
      </c>
      <c r="D724" s="8" t="s">
        <v>1859</v>
      </c>
      <c r="E724" s="8" t="s">
        <v>33</v>
      </c>
      <c r="F724" s="3" t="s">
        <v>12</v>
      </c>
      <c r="G724" s="3" t="s">
        <v>13</v>
      </c>
      <c r="H724" s="11">
        <v>7.5</v>
      </c>
      <c r="I724" s="9" t="s">
        <v>22</v>
      </c>
      <c r="J724" s="9" t="s">
        <v>20</v>
      </c>
      <c r="K724" s="31" t="s">
        <v>16</v>
      </c>
      <c r="L724" s="17"/>
    </row>
    <row r="725" spans="1:12" x14ac:dyDescent="0.25">
      <c r="A725" s="16" t="s">
        <v>886</v>
      </c>
      <c r="B725" s="29" t="s">
        <v>1825</v>
      </c>
      <c r="C725" s="35" t="s">
        <v>1860</v>
      </c>
      <c r="D725" s="8" t="s">
        <v>1861</v>
      </c>
      <c r="E725" s="8" t="s">
        <v>59</v>
      </c>
      <c r="F725" s="3" t="s">
        <v>12</v>
      </c>
      <c r="G725" s="3" t="s">
        <v>13</v>
      </c>
      <c r="H725" s="11">
        <v>6.8</v>
      </c>
      <c r="I725" s="9" t="s">
        <v>22</v>
      </c>
      <c r="J725" s="9" t="s">
        <v>20</v>
      </c>
      <c r="K725" s="31" t="s">
        <v>16</v>
      </c>
      <c r="L725" s="17"/>
    </row>
    <row r="726" spans="1:12" x14ac:dyDescent="0.25">
      <c r="A726" s="16" t="s">
        <v>887</v>
      </c>
      <c r="B726" s="29" t="s">
        <v>1825</v>
      </c>
      <c r="C726" s="35" t="s">
        <v>1862</v>
      </c>
      <c r="D726" s="8" t="s">
        <v>1863</v>
      </c>
      <c r="E726" s="8" t="s">
        <v>60</v>
      </c>
      <c r="F726" s="3" t="s">
        <v>12</v>
      </c>
      <c r="G726" s="3" t="s">
        <v>80</v>
      </c>
      <c r="H726" s="11">
        <v>8.3000000000000007</v>
      </c>
      <c r="I726" s="9" t="s">
        <v>22</v>
      </c>
      <c r="J726" s="9" t="s">
        <v>20</v>
      </c>
      <c r="K726" s="31" t="s">
        <v>16</v>
      </c>
      <c r="L726" s="17"/>
    </row>
    <row r="727" spans="1:12" x14ac:dyDescent="0.25">
      <c r="A727" s="16" t="s">
        <v>888</v>
      </c>
      <c r="B727" s="29" t="s">
        <v>1825</v>
      </c>
      <c r="C727" s="35" t="s">
        <v>1864</v>
      </c>
      <c r="D727" s="8" t="s">
        <v>1865</v>
      </c>
      <c r="E727" s="8" t="s">
        <v>38</v>
      </c>
      <c r="F727" s="3" t="s">
        <v>12</v>
      </c>
      <c r="G727" s="3" t="s">
        <v>13</v>
      </c>
      <c r="H727" s="11">
        <v>7.4</v>
      </c>
      <c r="I727" s="9" t="s">
        <v>22</v>
      </c>
      <c r="J727" s="9" t="s">
        <v>20</v>
      </c>
      <c r="K727" s="31" t="s">
        <v>16</v>
      </c>
      <c r="L727" s="17"/>
    </row>
    <row r="728" spans="1:12" x14ac:dyDescent="0.25">
      <c r="A728" s="16" t="s">
        <v>889</v>
      </c>
      <c r="B728" s="29" t="s">
        <v>1825</v>
      </c>
      <c r="C728" s="35" t="s">
        <v>1866</v>
      </c>
      <c r="D728" s="8" t="s">
        <v>1867</v>
      </c>
      <c r="E728" s="8" t="s">
        <v>95</v>
      </c>
      <c r="F728" s="3" t="s">
        <v>12</v>
      </c>
      <c r="G728" s="3" t="s">
        <v>13</v>
      </c>
      <c r="H728" s="11">
        <v>7.8</v>
      </c>
      <c r="I728" s="9" t="s">
        <v>22</v>
      </c>
      <c r="J728" s="9" t="s">
        <v>20</v>
      </c>
      <c r="K728" s="31" t="s">
        <v>16</v>
      </c>
      <c r="L728" s="17"/>
    </row>
    <row r="729" spans="1:12" x14ac:dyDescent="0.25">
      <c r="A729" s="16" t="s">
        <v>890</v>
      </c>
      <c r="B729" s="29" t="s">
        <v>1825</v>
      </c>
      <c r="C729" s="35" t="s">
        <v>1868</v>
      </c>
      <c r="D729" s="8" t="s">
        <v>136</v>
      </c>
      <c r="E729" s="8" t="s">
        <v>1869</v>
      </c>
      <c r="F729" s="3" t="s">
        <v>19</v>
      </c>
      <c r="G729" s="3" t="s">
        <v>13</v>
      </c>
      <c r="H729" s="11">
        <v>7.5</v>
      </c>
      <c r="I729" s="9" t="s">
        <v>22</v>
      </c>
      <c r="J729" s="9" t="s">
        <v>20</v>
      </c>
      <c r="K729" s="31" t="s">
        <v>16</v>
      </c>
      <c r="L729" s="17"/>
    </row>
    <row r="730" spans="1:12" x14ac:dyDescent="0.25">
      <c r="A730" s="16" t="s">
        <v>891</v>
      </c>
      <c r="B730" s="29" t="s">
        <v>1825</v>
      </c>
      <c r="C730" s="35" t="s">
        <v>1870</v>
      </c>
      <c r="D730" s="8" t="s">
        <v>1871</v>
      </c>
      <c r="E730" s="8" t="s">
        <v>1872</v>
      </c>
      <c r="F730" s="3" t="s">
        <v>12</v>
      </c>
      <c r="G730" s="3" t="s">
        <v>13</v>
      </c>
      <c r="H730" s="11">
        <v>7.3</v>
      </c>
      <c r="I730" s="9" t="s">
        <v>22</v>
      </c>
      <c r="J730" s="9" t="s">
        <v>20</v>
      </c>
      <c r="K730" s="31" t="s">
        <v>16</v>
      </c>
      <c r="L730" s="17"/>
    </row>
    <row r="731" spans="1:12" x14ac:dyDescent="0.25">
      <c r="A731" s="16" t="s">
        <v>892</v>
      </c>
      <c r="B731" s="29" t="s">
        <v>1825</v>
      </c>
      <c r="C731" s="35" t="s">
        <v>1873</v>
      </c>
      <c r="D731" s="8" t="s">
        <v>977</v>
      </c>
      <c r="E731" s="8" t="s">
        <v>65</v>
      </c>
      <c r="F731" s="3" t="s">
        <v>12</v>
      </c>
      <c r="G731" s="3" t="s">
        <v>13</v>
      </c>
      <c r="H731" s="11">
        <v>8.4</v>
      </c>
      <c r="I731" s="9" t="s">
        <v>24</v>
      </c>
      <c r="J731" s="9" t="s">
        <v>20</v>
      </c>
      <c r="K731" s="31" t="s">
        <v>16</v>
      </c>
      <c r="L731" s="17"/>
    </row>
    <row r="732" spans="1:12" x14ac:dyDescent="0.25">
      <c r="A732" s="16" t="s">
        <v>893</v>
      </c>
      <c r="B732" s="29" t="s">
        <v>1825</v>
      </c>
      <c r="C732" s="35" t="s">
        <v>1874</v>
      </c>
      <c r="D732" s="8" t="s">
        <v>67</v>
      </c>
      <c r="E732" s="8" t="s">
        <v>65</v>
      </c>
      <c r="F732" s="3" t="s">
        <v>12</v>
      </c>
      <c r="G732" s="3" t="s">
        <v>13</v>
      </c>
      <c r="H732" s="11">
        <v>7.4</v>
      </c>
      <c r="I732" s="9" t="s">
        <v>22</v>
      </c>
      <c r="J732" s="9" t="s">
        <v>20</v>
      </c>
      <c r="K732" s="31" t="s">
        <v>16</v>
      </c>
      <c r="L732" s="17"/>
    </row>
    <row r="733" spans="1:12" x14ac:dyDescent="0.25">
      <c r="A733" s="16" t="s">
        <v>894</v>
      </c>
      <c r="B733" s="29" t="s">
        <v>1825</v>
      </c>
      <c r="C733" s="35" t="s">
        <v>1875</v>
      </c>
      <c r="D733" s="8" t="s">
        <v>1876</v>
      </c>
      <c r="E733" s="8" t="s">
        <v>1877</v>
      </c>
      <c r="F733" s="3" t="s">
        <v>19</v>
      </c>
      <c r="G733" s="3" t="s">
        <v>13</v>
      </c>
      <c r="H733" s="11">
        <v>7.4</v>
      </c>
      <c r="I733" s="9" t="s">
        <v>22</v>
      </c>
      <c r="J733" s="9" t="s">
        <v>20</v>
      </c>
      <c r="K733" s="31" t="s">
        <v>16</v>
      </c>
      <c r="L733" s="17"/>
    </row>
    <row r="734" spans="1:12" x14ac:dyDescent="0.25">
      <c r="A734" s="16" t="s">
        <v>895</v>
      </c>
      <c r="B734" s="29" t="s">
        <v>1825</v>
      </c>
      <c r="C734" s="35" t="s">
        <v>1878</v>
      </c>
      <c r="D734" s="8" t="s">
        <v>1879</v>
      </c>
      <c r="E734" s="8" t="s">
        <v>1880</v>
      </c>
      <c r="F734" s="3" t="s">
        <v>12</v>
      </c>
      <c r="G734" s="3" t="s">
        <v>13</v>
      </c>
      <c r="H734" s="11">
        <v>8.8000000000000007</v>
      </c>
      <c r="I734" s="9" t="s">
        <v>22</v>
      </c>
      <c r="J734" s="9" t="s">
        <v>20</v>
      </c>
      <c r="K734" s="31" t="s">
        <v>16</v>
      </c>
      <c r="L734" s="17"/>
    </row>
    <row r="735" spans="1:12" x14ac:dyDescent="0.25">
      <c r="A735" s="16" t="s">
        <v>896</v>
      </c>
      <c r="B735" s="29" t="s">
        <v>1825</v>
      </c>
      <c r="C735" s="35" t="s">
        <v>1881</v>
      </c>
      <c r="D735" s="8" t="s">
        <v>112</v>
      </c>
      <c r="E735" s="8" t="s">
        <v>98</v>
      </c>
      <c r="F735" s="3" t="s">
        <v>19</v>
      </c>
      <c r="G735" s="3" t="s">
        <v>13</v>
      </c>
      <c r="H735" s="11">
        <v>7.5</v>
      </c>
      <c r="I735" s="9" t="s">
        <v>22</v>
      </c>
      <c r="J735" s="9" t="s">
        <v>20</v>
      </c>
      <c r="K735" s="31" t="s">
        <v>16</v>
      </c>
      <c r="L735" s="17"/>
    </row>
    <row r="736" spans="1:12" x14ac:dyDescent="0.25">
      <c r="A736" s="16" t="s">
        <v>897</v>
      </c>
      <c r="B736" s="29" t="s">
        <v>1825</v>
      </c>
      <c r="C736" s="35" t="s">
        <v>1882</v>
      </c>
      <c r="D736" s="8" t="s">
        <v>196</v>
      </c>
      <c r="E736" s="8" t="s">
        <v>69</v>
      </c>
      <c r="F736" s="3" t="s">
        <v>12</v>
      </c>
      <c r="G736" s="3" t="s">
        <v>13</v>
      </c>
      <c r="H736" s="11">
        <v>8.4</v>
      </c>
      <c r="I736" s="9" t="s">
        <v>24</v>
      </c>
      <c r="J736" s="9" t="s">
        <v>20</v>
      </c>
      <c r="K736" s="31" t="s">
        <v>16</v>
      </c>
      <c r="L736" s="17"/>
    </row>
    <row r="737" spans="1:12" x14ac:dyDescent="0.25">
      <c r="A737" s="16" t="s">
        <v>898</v>
      </c>
      <c r="B737" s="29" t="s">
        <v>1825</v>
      </c>
      <c r="C737" s="35" t="s">
        <v>1883</v>
      </c>
      <c r="D737" s="8" t="s">
        <v>1884</v>
      </c>
      <c r="E737" s="8" t="s">
        <v>148</v>
      </c>
      <c r="F737" s="3" t="s">
        <v>12</v>
      </c>
      <c r="G737" s="3" t="s">
        <v>13</v>
      </c>
      <c r="H737" s="11">
        <v>7.6</v>
      </c>
      <c r="I737" s="9" t="s">
        <v>22</v>
      </c>
      <c r="J737" s="9" t="s">
        <v>20</v>
      </c>
      <c r="K737" s="31" t="s">
        <v>16</v>
      </c>
      <c r="L737" s="17"/>
    </row>
    <row r="738" spans="1:12" x14ac:dyDescent="0.25">
      <c r="A738" s="16" t="s">
        <v>899</v>
      </c>
      <c r="B738" s="29" t="s">
        <v>1825</v>
      </c>
      <c r="C738" s="35" t="s">
        <v>1885</v>
      </c>
      <c r="D738" s="8" t="s">
        <v>1886</v>
      </c>
      <c r="E738" s="8" t="s">
        <v>201</v>
      </c>
      <c r="F738" s="3" t="s">
        <v>19</v>
      </c>
      <c r="G738" s="3" t="s">
        <v>13</v>
      </c>
      <c r="H738" s="11">
        <v>6.5</v>
      </c>
      <c r="I738" s="9" t="s">
        <v>22</v>
      </c>
      <c r="J738" s="9" t="s">
        <v>20</v>
      </c>
      <c r="K738" s="31" t="s">
        <v>16</v>
      </c>
      <c r="L738" s="17"/>
    </row>
    <row r="739" spans="1:12" x14ac:dyDescent="0.25">
      <c r="A739" s="16" t="s">
        <v>900</v>
      </c>
      <c r="B739" s="29" t="s">
        <v>1825</v>
      </c>
      <c r="C739" s="35" t="s">
        <v>1887</v>
      </c>
      <c r="D739" s="8" t="s">
        <v>1888</v>
      </c>
      <c r="E739" s="8" t="s">
        <v>202</v>
      </c>
      <c r="F739" s="3" t="s">
        <v>19</v>
      </c>
      <c r="G739" s="3" t="s">
        <v>13</v>
      </c>
      <c r="H739" s="11">
        <v>8.1</v>
      </c>
      <c r="I739" s="9" t="s">
        <v>24</v>
      </c>
      <c r="J739" s="9" t="s">
        <v>20</v>
      </c>
      <c r="K739" s="31" t="s">
        <v>16</v>
      </c>
      <c r="L739" s="17"/>
    </row>
    <row r="740" spans="1:12" x14ac:dyDescent="0.25">
      <c r="A740" s="16" t="s">
        <v>901</v>
      </c>
      <c r="B740" s="29" t="s">
        <v>1825</v>
      </c>
      <c r="C740" s="35" t="s">
        <v>1889</v>
      </c>
      <c r="D740" s="8" t="s">
        <v>1890</v>
      </c>
      <c r="E740" s="8" t="s">
        <v>1891</v>
      </c>
      <c r="F740" s="3" t="s">
        <v>19</v>
      </c>
      <c r="G740" s="3" t="s">
        <v>13</v>
      </c>
      <c r="H740" s="11">
        <v>6.5</v>
      </c>
      <c r="I740" s="9" t="s">
        <v>22</v>
      </c>
      <c r="J740" s="9" t="s">
        <v>20</v>
      </c>
      <c r="K740" s="31" t="s">
        <v>16</v>
      </c>
      <c r="L740" s="17"/>
    </row>
    <row r="741" spans="1:12" x14ac:dyDescent="0.25">
      <c r="A741" s="16" t="s">
        <v>902</v>
      </c>
      <c r="B741" s="29" t="s">
        <v>1825</v>
      </c>
      <c r="C741" s="35" t="s">
        <v>1892</v>
      </c>
      <c r="D741" s="8" t="s">
        <v>93</v>
      </c>
      <c r="E741" s="8" t="s">
        <v>49</v>
      </c>
      <c r="F741" s="3" t="s">
        <v>19</v>
      </c>
      <c r="G741" s="3" t="s">
        <v>13</v>
      </c>
      <c r="H741" s="11">
        <v>7.2</v>
      </c>
      <c r="I741" s="9" t="s">
        <v>22</v>
      </c>
      <c r="J741" s="9" t="s">
        <v>22</v>
      </c>
      <c r="K741" s="31" t="s">
        <v>16</v>
      </c>
      <c r="L741" s="17"/>
    </row>
    <row r="742" spans="1:12" x14ac:dyDescent="0.25">
      <c r="A742" s="16" t="s">
        <v>903</v>
      </c>
      <c r="B742" s="29" t="s">
        <v>1825</v>
      </c>
      <c r="C742" s="35" t="s">
        <v>1893</v>
      </c>
      <c r="D742" s="8" t="s">
        <v>1894</v>
      </c>
      <c r="E742" s="8" t="s">
        <v>210</v>
      </c>
      <c r="F742" s="3" t="s">
        <v>19</v>
      </c>
      <c r="G742" s="3" t="s">
        <v>1895</v>
      </c>
      <c r="H742" s="11">
        <v>6.5</v>
      </c>
      <c r="I742" s="9" t="s">
        <v>14</v>
      </c>
      <c r="J742" s="9" t="s">
        <v>20</v>
      </c>
      <c r="K742" s="31" t="s">
        <v>16</v>
      </c>
      <c r="L742" s="17"/>
    </row>
    <row r="743" spans="1:12" x14ac:dyDescent="0.25">
      <c r="A743" s="16" t="s">
        <v>904</v>
      </c>
      <c r="B743" s="29" t="s">
        <v>1825</v>
      </c>
      <c r="C743" s="35" t="s">
        <v>1896</v>
      </c>
      <c r="D743" s="8" t="s">
        <v>190</v>
      </c>
      <c r="E743" s="8" t="s">
        <v>980</v>
      </c>
      <c r="F743" s="3" t="s">
        <v>19</v>
      </c>
      <c r="G743" s="3" t="s">
        <v>13</v>
      </c>
      <c r="H743" s="11">
        <v>7.1</v>
      </c>
      <c r="I743" s="9" t="s">
        <v>22</v>
      </c>
      <c r="J743" s="9" t="s">
        <v>20</v>
      </c>
      <c r="K743" s="31" t="s">
        <v>16</v>
      </c>
      <c r="L743" s="17"/>
    </row>
    <row r="744" spans="1:12" x14ac:dyDescent="0.25">
      <c r="A744" s="16" t="s">
        <v>905</v>
      </c>
      <c r="B744" s="29" t="s">
        <v>1825</v>
      </c>
      <c r="C744" s="35" t="s">
        <v>1897</v>
      </c>
      <c r="D744" s="8" t="s">
        <v>1898</v>
      </c>
      <c r="E744" s="8" t="s">
        <v>50</v>
      </c>
      <c r="F744" s="3" t="s">
        <v>12</v>
      </c>
      <c r="G744" s="3" t="s">
        <v>13</v>
      </c>
      <c r="H744" s="11">
        <v>6.8</v>
      </c>
      <c r="I744" s="9" t="s">
        <v>14</v>
      </c>
      <c r="J744" s="9" t="s">
        <v>22</v>
      </c>
      <c r="K744" s="31" t="s">
        <v>16</v>
      </c>
      <c r="L744" s="17"/>
    </row>
    <row r="745" spans="1:12" x14ac:dyDescent="0.25">
      <c r="A745" s="16" t="s">
        <v>906</v>
      </c>
      <c r="B745" s="29" t="s">
        <v>1825</v>
      </c>
      <c r="C745" s="35" t="s">
        <v>1899</v>
      </c>
      <c r="D745" s="8" t="s">
        <v>1900</v>
      </c>
      <c r="E745" s="8" t="s">
        <v>50</v>
      </c>
      <c r="F745" s="3" t="s">
        <v>12</v>
      </c>
      <c r="G745" s="3" t="s">
        <v>13</v>
      </c>
      <c r="H745" s="11">
        <v>7.9</v>
      </c>
      <c r="I745" s="9" t="s">
        <v>22</v>
      </c>
      <c r="J745" s="9" t="s">
        <v>20</v>
      </c>
      <c r="K745" s="31" t="s">
        <v>16</v>
      </c>
      <c r="L745" s="17"/>
    </row>
    <row r="746" spans="1:12" x14ac:dyDescent="0.25">
      <c r="A746" s="16" t="s">
        <v>907</v>
      </c>
      <c r="B746" s="29" t="s">
        <v>1825</v>
      </c>
      <c r="C746" s="36" t="s">
        <v>1901</v>
      </c>
      <c r="D746" s="10" t="s">
        <v>1902</v>
      </c>
      <c r="E746" s="10" t="s">
        <v>50</v>
      </c>
      <c r="F746" s="3" t="s">
        <v>12</v>
      </c>
      <c r="G746" s="3" t="s">
        <v>13</v>
      </c>
      <c r="H746" s="11">
        <v>8.6</v>
      </c>
      <c r="I746" s="11" t="s">
        <v>24</v>
      </c>
      <c r="J746" s="11" t="s">
        <v>20</v>
      </c>
      <c r="K746" s="31" t="s">
        <v>16</v>
      </c>
      <c r="L746" s="17"/>
    </row>
    <row r="747" spans="1:12" x14ac:dyDescent="0.25">
      <c r="A747" s="16" t="s">
        <v>908</v>
      </c>
      <c r="B747" s="26"/>
      <c r="C747" s="26"/>
      <c r="D747" s="33"/>
      <c r="E747" s="29"/>
      <c r="F747" s="26"/>
      <c r="G747" s="26"/>
      <c r="H747" s="26"/>
      <c r="I747" s="26"/>
      <c r="J747" s="26"/>
      <c r="K747" s="26"/>
      <c r="L747" s="17"/>
    </row>
    <row r="748" spans="1:12" x14ac:dyDescent="0.25">
      <c r="A748" s="16" t="s">
        <v>909</v>
      </c>
      <c r="B748" s="16"/>
      <c r="C748" s="17"/>
      <c r="D748" s="18"/>
      <c r="E748" s="19"/>
      <c r="F748" s="17"/>
      <c r="G748" s="17"/>
      <c r="H748" s="17"/>
      <c r="I748" s="17"/>
      <c r="J748" s="17"/>
      <c r="K748" s="17"/>
      <c r="L748" s="17"/>
    </row>
    <row r="749" spans="1:12" x14ac:dyDescent="0.25">
      <c r="A749" s="16" t="s">
        <v>910</v>
      </c>
      <c r="B749" s="16"/>
      <c r="C749" s="21" t="s">
        <v>1957</v>
      </c>
      <c r="D749" s="22"/>
      <c r="E749" s="23"/>
      <c r="F749" s="21">
        <f>COUNTIF(F705:F746,"Nam")</f>
        <v>23</v>
      </c>
      <c r="G749" s="21"/>
      <c r="H749" s="21"/>
      <c r="I749" s="21"/>
      <c r="J749" s="26"/>
      <c r="K749" s="26"/>
      <c r="L749" s="26"/>
    </row>
    <row r="750" spans="1:12" x14ac:dyDescent="0.25">
      <c r="A750" s="16" t="s">
        <v>911</v>
      </c>
      <c r="B750" s="16"/>
      <c r="C750" s="21" t="s">
        <v>1958</v>
      </c>
      <c r="D750" s="24"/>
      <c r="E750" s="25"/>
      <c r="F750" s="21">
        <f>COUNTIF(F705:F748,"Nữ")</f>
        <v>19</v>
      </c>
      <c r="G750" s="21"/>
      <c r="H750" s="21"/>
      <c r="I750" s="21"/>
      <c r="J750" s="26"/>
      <c r="K750" s="26"/>
      <c r="L750" s="26"/>
    </row>
    <row r="751" spans="1:12" x14ac:dyDescent="0.25">
      <c r="A751" s="16" t="s">
        <v>912</v>
      </c>
      <c r="B751" s="27"/>
      <c r="C751" s="21" t="s">
        <v>1959</v>
      </c>
      <c r="D751" s="24"/>
      <c r="E751" s="25"/>
      <c r="F751" s="21"/>
      <c r="G751" s="21"/>
      <c r="H751" s="21">
        <f>SUM(H705:H748)</f>
        <v>313.30000000000013</v>
      </c>
      <c r="I751" s="21">
        <f>ROUND(H751/42,2)</f>
        <v>7.46</v>
      </c>
      <c r="J751" s="17"/>
      <c r="K751" s="17"/>
      <c r="L751" s="17"/>
    </row>
    <row r="752" spans="1:12" x14ac:dyDescent="0.25">
      <c r="A752" s="16" t="s">
        <v>913</v>
      </c>
      <c r="B752" s="16"/>
      <c r="C752" s="21" t="s">
        <v>1960</v>
      </c>
      <c r="D752" s="28"/>
      <c r="E752" s="23"/>
      <c r="F752" s="21"/>
      <c r="G752" s="21">
        <f>COUNTIF(I705:I748,"G")</f>
        <v>7</v>
      </c>
      <c r="H752" s="21">
        <f>COUNTIF(I705:I748,"K")</f>
        <v>32</v>
      </c>
      <c r="I752" s="21">
        <f>COUNTIF(I705:I748,"Tb")</f>
        <v>3</v>
      </c>
      <c r="J752" s="26"/>
      <c r="K752" s="26"/>
      <c r="L752" s="26"/>
    </row>
    <row r="753" spans="1:12" x14ac:dyDescent="0.25">
      <c r="A753" s="26"/>
      <c r="B753" s="26"/>
      <c r="C753" s="21" t="s">
        <v>1961</v>
      </c>
      <c r="D753" s="22" t="s">
        <v>17</v>
      </c>
      <c r="E753" s="23" t="s">
        <v>17</v>
      </c>
      <c r="F753" s="21"/>
      <c r="G753" s="21">
        <f>COUNTIF(J705:J749,"T")</f>
        <v>36</v>
      </c>
      <c r="H753" s="21">
        <f>COUNTIF(J705:J749,"K")</f>
        <v>5</v>
      </c>
      <c r="I753" s="21">
        <f>COUNTIF(J705:J749,"Tb")</f>
        <v>1</v>
      </c>
      <c r="J753" s="26"/>
      <c r="K753" s="26"/>
      <c r="L753" s="26"/>
    </row>
  </sheetData>
  <sortState ref="B61:M104">
    <sortCondition ref="E61:E104"/>
  </sortState>
  <mergeCells count="182">
    <mergeCell ref="A2:L2"/>
    <mergeCell ref="H4:H5"/>
    <mergeCell ref="I4:I5"/>
    <mergeCell ref="J4:J5"/>
    <mergeCell ref="K4:K5"/>
    <mergeCell ref="L4:L5"/>
    <mergeCell ref="G4:G5"/>
    <mergeCell ref="A4:A5"/>
    <mergeCell ref="B4:B5"/>
    <mergeCell ref="C4:C5"/>
    <mergeCell ref="D4:D5"/>
    <mergeCell ref="E4:E5"/>
    <mergeCell ref="F4:F5"/>
    <mergeCell ref="A57:L57"/>
    <mergeCell ref="A112:L112"/>
    <mergeCell ref="A165:L165"/>
    <mergeCell ref="A220:L220"/>
    <mergeCell ref="A273:L273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J167:J168"/>
    <mergeCell ref="A167:A168"/>
    <mergeCell ref="B167:B168"/>
    <mergeCell ref="C167:C168"/>
    <mergeCell ref="D167:D168"/>
    <mergeCell ref="E167:E168"/>
    <mergeCell ref="L59:L60"/>
    <mergeCell ref="A595:L595"/>
    <mergeCell ref="A648:L648"/>
    <mergeCell ref="A701:L701"/>
    <mergeCell ref="A326:L326"/>
    <mergeCell ref="A379:L379"/>
    <mergeCell ref="A434:L434"/>
    <mergeCell ref="A489:L489"/>
    <mergeCell ref="A542:L542"/>
    <mergeCell ref="A381:A382"/>
    <mergeCell ref="B381:B382"/>
    <mergeCell ref="C381:C382"/>
    <mergeCell ref="D381:D382"/>
    <mergeCell ref="E381:E382"/>
    <mergeCell ref="F381:F382"/>
    <mergeCell ref="G381:G382"/>
    <mergeCell ref="H381:H382"/>
    <mergeCell ref="L381:L382"/>
    <mergeCell ref="A328:A329"/>
    <mergeCell ref="B328:B329"/>
    <mergeCell ref="C328:C329"/>
    <mergeCell ref="D328:D329"/>
    <mergeCell ref="E328:E329"/>
    <mergeCell ref="F328:F329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B275:B276"/>
    <mergeCell ref="C275:C276"/>
    <mergeCell ref="D275:D276"/>
    <mergeCell ref="E275:E276"/>
    <mergeCell ref="K167:K168"/>
    <mergeCell ref="L167:L168"/>
    <mergeCell ref="J222:J223"/>
    <mergeCell ref="K222:K223"/>
    <mergeCell ref="L222:L223"/>
    <mergeCell ref="F167:F168"/>
    <mergeCell ref="G167:G168"/>
    <mergeCell ref="H167:H168"/>
    <mergeCell ref="I167:I168"/>
    <mergeCell ref="K275:K276"/>
    <mergeCell ref="L275:L276"/>
    <mergeCell ref="K328:K329"/>
    <mergeCell ref="L328:L329"/>
    <mergeCell ref="F275:F276"/>
    <mergeCell ref="G275:G276"/>
    <mergeCell ref="H275:H276"/>
    <mergeCell ref="I275:I276"/>
    <mergeCell ref="J275:J276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275:A276"/>
    <mergeCell ref="G328:G329"/>
    <mergeCell ref="H328:H329"/>
    <mergeCell ref="I328:I329"/>
    <mergeCell ref="J328:J329"/>
    <mergeCell ref="J436:J437"/>
    <mergeCell ref="A436:A437"/>
    <mergeCell ref="B436:B437"/>
    <mergeCell ref="C436:C437"/>
    <mergeCell ref="D436:D437"/>
    <mergeCell ref="E436:E437"/>
    <mergeCell ref="I381:I382"/>
    <mergeCell ref="J381:J382"/>
    <mergeCell ref="I436:I437"/>
    <mergeCell ref="K381:K382"/>
    <mergeCell ref="B544:B545"/>
    <mergeCell ref="C544:C545"/>
    <mergeCell ref="D544:D545"/>
    <mergeCell ref="E544:E545"/>
    <mergeCell ref="K436:K437"/>
    <mergeCell ref="L436:L437"/>
    <mergeCell ref="A491:A492"/>
    <mergeCell ref="B491:B492"/>
    <mergeCell ref="C491:C492"/>
    <mergeCell ref="D491:D492"/>
    <mergeCell ref="E491:E492"/>
    <mergeCell ref="F491:F492"/>
    <mergeCell ref="G491:G492"/>
    <mergeCell ref="H491:H492"/>
    <mergeCell ref="I491:I492"/>
    <mergeCell ref="J491:J492"/>
    <mergeCell ref="K491:K492"/>
    <mergeCell ref="L491:L492"/>
    <mergeCell ref="F436:F437"/>
    <mergeCell ref="G436:G437"/>
    <mergeCell ref="H436:H437"/>
    <mergeCell ref="D650:D651"/>
    <mergeCell ref="E650:E651"/>
    <mergeCell ref="K544:K545"/>
    <mergeCell ref="L544:L545"/>
    <mergeCell ref="A597:A598"/>
    <mergeCell ref="B597:B598"/>
    <mergeCell ref="C597:C598"/>
    <mergeCell ref="D597:D598"/>
    <mergeCell ref="E597:E598"/>
    <mergeCell ref="F597:F598"/>
    <mergeCell ref="G597:G598"/>
    <mergeCell ref="H597:H598"/>
    <mergeCell ref="I597:I598"/>
    <mergeCell ref="J597:J598"/>
    <mergeCell ref="K597:K598"/>
    <mergeCell ref="L597:L598"/>
    <mergeCell ref="F544:F545"/>
    <mergeCell ref="G544:G545"/>
    <mergeCell ref="H544:H545"/>
    <mergeCell ref="I544:I545"/>
    <mergeCell ref="J544:J545"/>
    <mergeCell ref="A544:A545"/>
    <mergeCell ref="K650:K651"/>
    <mergeCell ref="L650:L651"/>
    <mergeCell ref="A703:A704"/>
    <mergeCell ref="B703:B704"/>
    <mergeCell ref="C703:C704"/>
    <mergeCell ref="D703:D704"/>
    <mergeCell ref="E703:E704"/>
    <mergeCell ref="F703:F704"/>
    <mergeCell ref="G703:G704"/>
    <mergeCell ref="H703:H704"/>
    <mergeCell ref="I703:I704"/>
    <mergeCell ref="J703:J704"/>
    <mergeCell ref="K703:K704"/>
    <mergeCell ref="L703:L704"/>
    <mergeCell ref="F650:F651"/>
    <mergeCell ref="G650:G651"/>
    <mergeCell ref="H650:H651"/>
    <mergeCell ref="I650:I651"/>
    <mergeCell ref="J650:J651"/>
    <mergeCell ref="A650:A651"/>
    <mergeCell ref="B650:B651"/>
    <mergeCell ref="C650:C651"/>
  </mergeCells>
  <printOptions horizontalCentered="1"/>
  <pageMargins left="0" right="0" top="0" bottom="0" header="0" footer="0"/>
  <pageSetup paperSize="9" scale="85" orientation="portrait" r:id="rId1"/>
  <rowBreaks count="13" manualBreakCount="13">
    <brk id="55" max="12" man="1"/>
    <brk id="110" max="12" man="1"/>
    <brk id="163" max="12" man="1"/>
    <brk id="218" max="12" man="1"/>
    <brk id="271" max="12" man="1"/>
    <brk id="324" max="12" man="1"/>
    <brk id="377" max="12" man="1"/>
    <brk id="432" max="12" man="1"/>
    <brk id="487" max="12" man="1"/>
    <brk id="540" max="12" man="1"/>
    <brk id="593" max="12" man="1"/>
    <brk id="646" max="12" man="1"/>
    <brk id="69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K12</vt:lpstr>
      <vt:lpstr>'K12'!Print_Area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2022-08-18T09:40:36Z</cp:lastPrinted>
  <dcterms:created xsi:type="dcterms:W3CDTF">2022-07-19T07:29:07Z</dcterms:created>
  <dcterms:modified xsi:type="dcterms:W3CDTF">2022-08-18T10:20:56Z</dcterms:modified>
</cp:coreProperties>
</file>