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-2023\DEKIEMTRAGK\HK1\"/>
    </mc:Choice>
  </mc:AlternateContent>
  <xr:revisionPtr revIDLastSave="0" documentId="13_ncr:1_{C84ECA6C-6FFD-4F87-9129-FA2377E965CB}" xr6:coauthVersionLast="47" xr6:coauthVersionMax="47" xr10:uidLastSave="{00000000-0000-0000-0000-000000000000}"/>
  <bookViews>
    <workbookView xWindow="-120" yWindow="-120" windowWidth="20640" windowHeight="11160" xr2:uid="{80D80D91-42C5-4E3B-9E57-49D936F572EE}"/>
  </bookViews>
  <sheets>
    <sheet name="MA TRẬN" sheetId="1" r:id="rId1"/>
    <sheet name="ĐẶC TẢ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J13" i="1"/>
  <c r="K10" i="1"/>
  <c r="K11" i="1"/>
  <c r="K12" i="1"/>
  <c r="K13" i="1" s="1"/>
  <c r="K9" i="1"/>
  <c r="I10" i="1"/>
  <c r="I11" i="1"/>
  <c r="I12" i="1"/>
  <c r="I9" i="1"/>
  <c r="I13" i="1" s="1"/>
  <c r="G10" i="1"/>
  <c r="G11" i="1"/>
  <c r="G12" i="1"/>
  <c r="G9" i="1"/>
  <c r="E10" i="1"/>
  <c r="E11" i="1"/>
  <c r="E12" i="1"/>
  <c r="E9" i="1"/>
  <c r="F13" i="1"/>
  <c r="H13" i="1"/>
  <c r="D13" i="1"/>
  <c r="G13" i="1" l="1"/>
  <c r="E13" i="1"/>
  <c r="F34" i="2"/>
  <c r="G34" i="2"/>
  <c r="H34" i="2"/>
  <c r="E34" i="2"/>
  <c r="L9" i="1"/>
  <c r="N13" i="1" l="1"/>
  <c r="O13" i="1"/>
  <c r="L13" i="1"/>
  <c r="J14" i="1" s="1"/>
  <c r="D14" i="1" l="1"/>
  <c r="F14" i="1"/>
  <c r="H14" i="1"/>
  <c r="H15" i="1" s="1"/>
  <c r="O14" i="1" l="1"/>
  <c r="D15" i="1"/>
  <c r="O15" i="1" s="1"/>
  <c r="N9" i="1"/>
</calcChain>
</file>

<file path=xl/sharedStrings.xml><?xml version="1.0" encoding="utf-8"?>
<sst xmlns="http://schemas.openxmlformats.org/spreadsheetml/2006/main" count="79" uniqueCount="50">
  <si>
    <t>TT</t>
  </si>
  <si>
    <t>Nội dung kiến thức</t>
  </si>
  <si>
    <t>Đơn vị kiến thức</t>
  </si>
  <si>
    <t>Mức độ nhận thức</t>
  </si>
  <si>
    <t>Tổng</t>
  </si>
  <si>
    <t>Nhận biết</t>
  </si>
  <si>
    <t>Thông hiểu</t>
  </si>
  <si>
    <t>Vận dụng</t>
  </si>
  <si>
    <t>Vận dụng cao</t>
  </si>
  <si>
    <t>Số câu hỏi</t>
  </si>
  <si>
    <t>Thời gian (phút)</t>
  </si>
  <si>
    <t>Số CH</t>
  </si>
  <si>
    <t>TN</t>
  </si>
  <si>
    <t>TL</t>
  </si>
  <si>
    <t>Tỉ lệ %</t>
  </si>
  <si>
    <t>Tỉ lệ chung</t>
  </si>
  <si>
    <t>% tổng điểm</t>
  </si>
  <si>
    <t>THPT BÌNH CHÁNH</t>
  </si>
  <si>
    <t>TỔ TIN HỌC</t>
  </si>
  <si>
    <t>Nội dung kiến thức/kĩ năng</t>
  </si>
  <si>
    <t>Đơn vị kiến thức/kĩ năng</t>
  </si>
  <si>
    <t>Mức độ kiến thức, kĩ năng cần kiểm tra, đánh giá</t>
  </si>
  <si>
    <t>Số câu hỏi theo các mức độ nhận thức</t>
  </si>
  <si>
    <t>Nhận biết:</t>
  </si>
  <si>
    <t>Thông hiểu:</t>
  </si>
  <si>
    <t>Vận dụng:</t>
  </si>
  <si>
    <t>MÔN: TIN HỌC 12 - THỜI GIAN LÀM BÀI: 45 PHÚT</t>
  </si>
  <si>
    <t>Hệ quản trị CSDL MS Access</t>
  </si>
  <si>
    <t>MÔN: TIN HỌC 12 – THỜI GIAN LÀM BÀI: 45 PHÚT</t>
  </si>
  <si>
    <t>1. Cấu trúc bảng</t>
  </si>
  <si>
    <t>2. Các thao tác cơ bản trên bảng</t>
  </si>
  <si>
    <t>3. Biểu mẫu</t>
  </si>
  <si>
    <t>4. Liên kết giữa các bảng</t>
  </si>
  <si>
    <t xml:space="preserve"> - So sánh được các thao tác cập nhật dữ liệu:
     + Cập nhật ở chế độ trang dữ liệu.
     + Cập nhật ở chế độ biểu mẫu.
 - So sánh các cách tìm kiếm.</t>
  </si>
  <si>
    <r>
      <t xml:space="preserve"> -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Liệt kê được các thao tác của cập nhật dữ liệu:
     + Thêm bản ghi.
     + Xóa bản ghi.
     + Chỉnh sửa bản ghi.
 - Nêu được các thao tác sắp xếp dữ liệu:
    + Sắp tăng dần.
    + Sắp giảm dần
 - Nêu được ý nghĩa của lọc dữ liệu.
 - Liệt kê các thao tác tìm kiếm đơn giản.
 - Nhận ra được nút lệnh thực hiện thao tác lọc dữ liệu.</t>
    </r>
  </si>
  <si>
    <t xml:space="preserve"> - Trình bày được các khái niệm chính sau đây trong cấu trúc dữ liệu bảng thông qua ví dụ minh họa:
 + Cột (trường/thuộc tính): tên, miền giá trị. 
 + Hàng (bản ghi/bộ): bộ các giá trị của các thuộc tính. 
 + Khoá chính. 
 -  Nêu được cách tạo và sửa cấu trúc bảng.</t>
  </si>
  <si>
    <t xml:space="preserve"> - Nhận ra được thao tác lưu cấu trúc bảng.
 - Phân biệt được các thao tác làm việc với bảng (mở bảng để chỉnh sửa cấu trúc/nội dung).
 - Lấy được ví dụ minh họa các tình huống cần phải cập nhật, sắp xếp, tìm kiếm đơn giản</t>
  </si>
  <si>
    <t xml:space="preserve"> - Phân biệt được các chế độ làm việc với biểu mẫu:
    + Design View.
    + Layout View.
    + Form View.</t>
  </si>
  <si>
    <t>BẢNG ĐẶC TẢ KĨ THUẬT ĐỀ KIỂM TRA CUỐI KỲ 1 NH 2022-2023</t>
  </si>
  <si>
    <t xml:space="preserve"> - Thực hiện được thao tác thêm trường.
 - Thực hiện được thao tác xóa trường.
 - Thực hiện được thao tác thay đổi khóa chính.</t>
  </si>
  <si>
    <t xml:space="preserve"> - Nêu được khái niệm liên kết.</t>
  </si>
  <si>
    <t>Vận dụng cao:</t>
  </si>
  <si>
    <t xml:space="preserve"> - Xây dựng được liên kết giữa nhiều bảng theo đúng yêu cầu bài toán quản lý.</t>
  </si>
  <si>
    <t xml:space="preserve"> - Thực hiện được thao tác xóa liên kết giữa các bảng.
   + Dùng phím
   + Click chuột phải dùng nút lệnh.</t>
  </si>
  <si>
    <t xml:space="preserve"> - Giải thích được tác dụng của việc liên kết giữa các bảng.
 - Phân biệt được thao tác mở hộp thoại Edit Relationship sửa  liên kết:
   + Nháy đúp chuột vào liên kết.
   + Click chuột phải.
   + Dùng nút lệnh.</t>
  </si>
  <si>
    <t xml:space="preserve">  - Xây dựng biểu mẫu của một bài toán cụ thể đã có CSDL.
  - Phát  hiện ra một số thao tác đối với biểu mẫu ở chế độ thiết kế.</t>
  </si>
  <si>
    <t xml:space="preserve"> - Xây dựng được các bước tạo biểu mẫu trong Access 2016</t>
  </si>
  <si>
    <t xml:space="preserve"> - Nêu được công dụng của biểu mẫu.
 - Nhận ra được dữ liệu nguồn cho biểu mẫu.
 - Nhận ra được ý nghĩa của các tùy chọn ở bước cuối cùng của tạo biểu mẫu bằng thuật sĩ
</t>
  </si>
  <si>
    <t>Hệ quản trị CSDL</t>
  </si>
  <si>
    <t>MA TRẬN ĐỀ KIỂM TRA CUỐI KỲ 1 NĂM HỌC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</si>
</sst>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b/>
      <u/>
      <sz val="12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3"/>
    </xf>
    <xf numFmtId="0" fontId="2" fillId="0" borderId="1" xfId="0" applyFont="1" applyBorder="1" applyAlignment="1">
      <alignment horizontal="left" vertical="center" wrapText="1" indent="2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9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BDDF7-43A5-490B-8263-4C814BEA39D7}">
  <dimension ref="A1:P15"/>
  <sheetViews>
    <sheetView tabSelected="1" topLeftCell="A4" workbookViewId="0">
      <selection activeCell="Q11" sqref="Q11"/>
    </sheetView>
  </sheetViews>
  <sheetFormatPr defaultRowHeight="15" x14ac:dyDescent="0.25"/>
  <cols>
    <col min="1" max="1" width="3.28515625" bestFit="1" customWidth="1"/>
    <col min="2" max="2" width="17.5703125" customWidth="1"/>
    <col min="3" max="3" width="29.28515625" customWidth="1"/>
    <col min="4" max="11" width="7.85546875" customWidth="1"/>
    <col min="12" max="13" width="5.28515625" customWidth="1"/>
    <col min="14" max="14" width="9" customWidth="1"/>
    <col min="15" max="15" width="7.5703125" customWidth="1"/>
  </cols>
  <sheetData>
    <row r="1" spans="1:16" s="10" customFormat="1" ht="15.75" x14ac:dyDescent="0.25">
      <c r="A1" s="28" t="s">
        <v>17</v>
      </c>
      <c r="B1" s="28"/>
    </row>
    <row r="2" spans="1:16" s="10" customFormat="1" ht="15.75" x14ac:dyDescent="0.25">
      <c r="A2" s="29" t="s">
        <v>18</v>
      </c>
      <c r="B2" s="29"/>
    </row>
    <row r="3" spans="1:16" s="10" customFormat="1" ht="15.75" x14ac:dyDescent="0.25">
      <c r="A3" s="32" t="s">
        <v>49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s="10" customFormat="1" ht="15.75" x14ac:dyDescent="0.25">
      <c r="A4" s="32" t="s">
        <v>26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s="10" customFormat="1" ht="15.75" x14ac:dyDescent="0.25"/>
    <row r="6" spans="1:16" ht="15.75" x14ac:dyDescent="0.25">
      <c r="A6" s="30" t="s">
        <v>0</v>
      </c>
      <c r="B6" s="30" t="s">
        <v>1</v>
      </c>
      <c r="C6" s="30" t="s">
        <v>2</v>
      </c>
      <c r="D6" s="30" t="s">
        <v>3</v>
      </c>
      <c r="E6" s="30"/>
      <c r="F6" s="30"/>
      <c r="G6" s="30"/>
      <c r="H6" s="30"/>
      <c r="I6" s="30"/>
      <c r="J6" s="30"/>
      <c r="K6" s="30"/>
      <c r="L6" s="30" t="s">
        <v>4</v>
      </c>
      <c r="M6" s="30"/>
      <c r="N6" s="30"/>
      <c r="O6" s="30" t="s">
        <v>16</v>
      </c>
      <c r="P6" s="2"/>
    </row>
    <row r="7" spans="1:16" ht="15.75" x14ac:dyDescent="0.25">
      <c r="A7" s="30"/>
      <c r="B7" s="30"/>
      <c r="C7" s="30"/>
      <c r="D7" s="30" t="s">
        <v>5</v>
      </c>
      <c r="E7" s="30"/>
      <c r="F7" s="30" t="s">
        <v>6</v>
      </c>
      <c r="G7" s="30"/>
      <c r="H7" s="30" t="s">
        <v>7</v>
      </c>
      <c r="I7" s="30"/>
      <c r="J7" s="30" t="s">
        <v>8</v>
      </c>
      <c r="K7" s="30"/>
      <c r="L7" s="31" t="s">
        <v>9</v>
      </c>
      <c r="M7" s="31"/>
      <c r="N7" s="31" t="s">
        <v>10</v>
      </c>
      <c r="O7" s="30"/>
      <c r="P7" s="1"/>
    </row>
    <row r="8" spans="1:16" ht="47.25" x14ac:dyDescent="0.25">
      <c r="A8" s="30"/>
      <c r="B8" s="30"/>
      <c r="C8" s="30"/>
      <c r="D8" s="4" t="s">
        <v>11</v>
      </c>
      <c r="E8" s="4" t="s">
        <v>10</v>
      </c>
      <c r="F8" s="4" t="s">
        <v>11</v>
      </c>
      <c r="G8" s="4" t="s">
        <v>10</v>
      </c>
      <c r="H8" s="4" t="s">
        <v>11</v>
      </c>
      <c r="I8" s="4" t="s">
        <v>10</v>
      </c>
      <c r="J8" s="4" t="s">
        <v>11</v>
      </c>
      <c r="K8" s="4" t="s">
        <v>10</v>
      </c>
      <c r="L8" s="4" t="s">
        <v>12</v>
      </c>
      <c r="M8" s="4" t="s">
        <v>13</v>
      </c>
      <c r="N8" s="31"/>
      <c r="O8" s="30"/>
      <c r="P8" s="2"/>
    </row>
    <row r="9" spans="1:16" ht="22.5" customHeight="1" x14ac:dyDescent="0.25">
      <c r="A9" s="22">
        <v>1</v>
      </c>
      <c r="B9" s="22" t="s">
        <v>48</v>
      </c>
      <c r="C9" s="5" t="s">
        <v>29</v>
      </c>
      <c r="D9" s="6">
        <v>3</v>
      </c>
      <c r="E9" s="6">
        <f>1.5*D9</f>
        <v>4.5</v>
      </c>
      <c r="F9" s="6">
        <v>2</v>
      </c>
      <c r="G9" s="6">
        <f>1.5*F9</f>
        <v>3</v>
      </c>
      <c r="H9" s="6">
        <v>3</v>
      </c>
      <c r="I9" s="6">
        <f>1.5*H9</f>
        <v>4.5</v>
      </c>
      <c r="J9" s="6">
        <v>0</v>
      </c>
      <c r="K9" s="6">
        <f>1.5*J9</f>
        <v>0</v>
      </c>
      <c r="L9" s="22">
        <f>SUM(D9:D12,F9:F12,H9:H12,J9:J12)</f>
        <v>30</v>
      </c>
      <c r="M9" s="22">
        <v>0</v>
      </c>
      <c r="N9" s="22">
        <f>SUM(E9:E12,G9:G12,I9:I12,K9:K12)</f>
        <v>45</v>
      </c>
      <c r="O9" s="27">
        <f>(L9*10/30)/10</f>
        <v>1</v>
      </c>
      <c r="P9" s="1"/>
    </row>
    <row r="10" spans="1:16" ht="22.5" customHeight="1" x14ac:dyDescent="0.25">
      <c r="A10" s="22"/>
      <c r="B10" s="22"/>
      <c r="C10" s="18" t="s">
        <v>30</v>
      </c>
      <c r="D10" s="19">
        <v>6</v>
      </c>
      <c r="E10" s="20">
        <f t="shared" ref="E10:E12" si="0">1.5*D10</f>
        <v>9</v>
      </c>
      <c r="F10" s="19">
        <v>2</v>
      </c>
      <c r="G10" s="20">
        <f t="shared" ref="G10:G12" si="1">1.5*F10</f>
        <v>3</v>
      </c>
      <c r="H10" s="19">
        <v>0</v>
      </c>
      <c r="I10" s="20">
        <f t="shared" ref="I10:I12" si="2">1.5*H10</f>
        <v>0</v>
      </c>
      <c r="J10" s="19">
        <v>0</v>
      </c>
      <c r="K10" s="20">
        <f t="shared" ref="K10:K12" si="3">1.5*J10</f>
        <v>0</v>
      </c>
      <c r="L10" s="22"/>
      <c r="M10" s="22"/>
      <c r="N10" s="22"/>
      <c r="O10" s="27"/>
      <c r="P10" s="1"/>
    </row>
    <row r="11" spans="1:16" ht="22.5" customHeight="1" x14ac:dyDescent="0.25">
      <c r="A11" s="22"/>
      <c r="B11" s="22"/>
      <c r="C11" s="18" t="s">
        <v>31</v>
      </c>
      <c r="D11" s="19">
        <v>2</v>
      </c>
      <c r="E11" s="20">
        <f t="shared" si="0"/>
        <v>3</v>
      </c>
      <c r="F11" s="19">
        <v>2</v>
      </c>
      <c r="G11" s="20">
        <f t="shared" si="1"/>
        <v>3</v>
      </c>
      <c r="H11" s="19">
        <v>1</v>
      </c>
      <c r="I11" s="20">
        <f t="shared" si="2"/>
        <v>1.5</v>
      </c>
      <c r="J11" s="19">
        <v>2</v>
      </c>
      <c r="K11" s="20">
        <f t="shared" si="3"/>
        <v>3</v>
      </c>
      <c r="L11" s="22"/>
      <c r="M11" s="22"/>
      <c r="N11" s="22"/>
      <c r="O11" s="27"/>
      <c r="P11" s="1"/>
    </row>
    <row r="12" spans="1:16" ht="22.5" customHeight="1" x14ac:dyDescent="0.25">
      <c r="A12" s="22"/>
      <c r="B12" s="22"/>
      <c r="C12" s="18" t="s">
        <v>32</v>
      </c>
      <c r="D12" s="19">
        <v>1</v>
      </c>
      <c r="E12" s="20">
        <f t="shared" si="0"/>
        <v>1.5</v>
      </c>
      <c r="F12" s="19">
        <v>3</v>
      </c>
      <c r="G12" s="20">
        <f t="shared" si="1"/>
        <v>4.5</v>
      </c>
      <c r="H12" s="19">
        <v>2</v>
      </c>
      <c r="I12" s="20">
        <f t="shared" si="2"/>
        <v>3</v>
      </c>
      <c r="J12" s="19">
        <v>1</v>
      </c>
      <c r="K12" s="20">
        <f t="shared" si="3"/>
        <v>1.5</v>
      </c>
      <c r="L12" s="22"/>
      <c r="M12" s="22"/>
      <c r="N12" s="22"/>
      <c r="O12" s="27"/>
      <c r="P12" s="1"/>
    </row>
    <row r="13" spans="1:16" ht="22.5" customHeight="1" x14ac:dyDescent="0.25">
      <c r="A13" s="23" t="s">
        <v>4</v>
      </c>
      <c r="B13" s="23"/>
      <c r="C13" s="5"/>
      <c r="D13" s="7">
        <f>SUM(D9:D12)</f>
        <v>12</v>
      </c>
      <c r="E13" s="7">
        <f t="shared" ref="E13:K13" si="4">SUM(E9:E12)</f>
        <v>18</v>
      </c>
      <c r="F13" s="7">
        <f t="shared" si="4"/>
        <v>9</v>
      </c>
      <c r="G13" s="7">
        <f t="shared" si="4"/>
        <v>13.5</v>
      </c>
      <c r="H13" s="7">
        <f t="shared" si="4"/>
        <v>6</v>
      </c>
      <c r="I13" s="7">
        <f t="shared" si="4"/>
        <v>9</v>
      </c>
      <c r="J13" s="7">
        <f t="shared" si="4"/>
        <v>3</v>
      </c>
      <c r="K13" s="7">
        <f t="shared" si="4"/>
        <v>4.5</v>
      </c>
      <c r="L13" s="7">
        <f>SUM(D13,F13,H13,J13)</f>
        <v>30</v>
      </c>
      <c r="M13" s="7">
        <v>0</v>
      </c>
      <c r="N13" s="7">
        <f>E13+G13+I13+K13</f>
        <v>45</v>
      </c>
      <c r="O13" s="8">
        <f>SUM(O9:O12)</f>
        <v>1</v>
      </c>
    </row>
    <row r="14" spans="1:16" ht="22.5" customHeight="1" x14ac:dyDescent="0.25">
      <c r="A14" s="24" t="s">
        <v>14</v>
      </c>
      <c r="B14" s="24"/>
      <c r="C14" s="5"/>
      <c r="D14" s="25">
        <f>(D13)/$L$13</f>
        <v>0.4</v>
      </c>
      <c r="E14" s="25"/>
      <c r="F14" s="25">
        <f>F13/$L$13</f>
        <v>0.3</v>
      </c>
      <c r="G14" s="25"/>
      <c r="H14" s="25">
        <f>H13/$L$13</f>
        <v>0.2</v>
      </c>
      <c r="I14" s="25"/>
      <c r="J14" s="25">
        <f>J13/$L$13</f>
        <v>0.1</v>
      </c>
      <c r="K14" s="25"/>
      <c r="L14" s="9"/>
      <c r="M14" s="6"/>
      <c r="N14" s="6"/>
      <c r="O14" s="9">
        <f>SUM(D14,F14,H14,J14)</f>
        <v>0.99999999999999989</v>
      </c>
    </row>
    <row r="15" spans="1:16" ht="22.5" customHeight="1" x14ac:dyDescent="0.25">
      <c r="A15" s="26" t="s">
        <v>15</v>
      </c>
      <c r="B15" s="26"/>
      <c r="C15" s="5"/>
      <c r="D15" s="25">
        <f>SUM(D14:G14)</f>
        <v>0.7</v>
      </c>
      <c r="E15" s="25"/>
      <c r="F15" s="25"/>
      <c r="G15" s="25"/>
      <c r="H15" s="25">
        <f>SUM(H14:K14)</f>
        <v>0.30000000000000004</v>
      </c>
      <c r="I15" s="25"/>
      <c r="J15" s="25"/>
      <c r="K15" s="25"/>
      <c r="L15" s="22"/>
      <c r="M15" s="22"/>
      <c r="N15" s="6"/>
      <c r="O15" s="8">
        <f>SUM(D15:K15)</f>
        <v>1</v>
      </c>
    </row>
  </sheetData>
  <mergeCells count="32">
    <mergeCell ref="J7:K7"/>
    <mergeCell ref="N9:N12"/>
    <mergeCell ref="O9:O12"/>
    <mergeCell ref="A1:B1"/>
    <mergeCell ref="A2:B2"/>
    <mergeCell ref="L6:N6"/>
    <mergeCell ref="N7:N8"/>
    <mergeCell ref="O6:O8"/>
    <mergeCell ref="A3:O3"/>
    <mergeCell ref="A4:O4"/>
    <mergeCell ref="A6:A8"/>
    <mergeCell ref="B6:B8"/>
    <mergeCell ref="C6:C8"/>
    <mergeCell ref="D6:K6"/>
    <mergeCell ref="L7:M7"/>
    <mergeCell ref="D7:E7"/>
    <mergeCell ref="F7:G7"/>
    <mergeCell ref="H7:I7"/>
    <mergeCell ref="L15:M15"/>
    <mergeCell ref="A9:A12"/>
    <mergeCell ref="L9:L12"/>
    <mergeCell ref="M9:M12"/>
    <mergeCell ref="A13:B13"/>
    <mergeCell ref="A14:B14"/>
    <mergeCell ref="D14:E14"/>
    <mergeCell ref="F14:G14"/>
    <mergeCell ref="H14:I14"/>
    <mergeCell ref="J14:K14"/>
    <mergeCell ref="B9:B12"/>
    <mergeCell ref="A15:B15"/>
    <mergeCell ref="D15:G15"/>
    <mergeCell ref="H15:K15"/>
  </mergeCells>
  <pageMargins left="0.7" right="0.7" top="0.75" bottom="0.75" header="0.3" footer="0.3"/>
  <pageSetup orientation="portrait" horizontalDpi="4294967293" verticalDpi="0" r:id="rId1"/>
  <ignoredErrors>
    <ignoredError sqref="L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44D0B-AAF9-4148-8008-81E85D757229}">
  <dimension ref="A1:H34"/>
  <sheetViews>
    <sheetView topLeftCell="A25" zoomScaleNormal="100" workbookViewId="0">
      <selection activeCell="E37" sqref="E37"/>
    </sheetView>
  </sheetViews>
  <sheetFormatPr defaultRowHeight="15" x14ac:dyDescent="0.25"/>
  <cols>
    <col min="1" max="1" width="3.42578125" bestFit="1" customWidth="1"/>
    <col min="2" max="2" width="18.140625" customWidth="1"/>
    <col min="3" max="3" width="30.5703125" style="11" customWidth="1"/>
    <col min="4" max="4" width="71.42578125" style="21" bestFit="1" customWidth="1"/>
    <col min="5" max="5" width="6.85546875" customWidth="1"/>
    <col min="6" max="6" width="8.140625" bestFit="1" customWidth="1"/>
    <col min="7" max="7" width="5.42578125" bestFit="1" customWidth="1"/>
    <col min="8" max="8" width="8.42578125" bestFit="1" customWidth="1"/>
    <col min="10" max="10" width="9.42578125" bestFit="1" customWidth="1"/>
  </cols>
  <sheetData>
    <row r="1" spans="1:8" ht="15.75" x14ac:dyDescent="0.25">
      <c r="A1" s="28" t="s">
        <v>17</v>
      </c>
      <c r="B1" s="28"/>
    </row>
    <row r="2" spans="1:8" ht="15.75" x14ac:dyDescent="0.25">
      <c r="A2" s="29" t="s">
        <v>18</v>
      </c>
      <c r="B2" s="29"/>
    </row>
    <row r="3" spans="1:8" ht="18.75" x14ac:dyDescent="0.25">
      <c r="A3" s="39" t="s">
        <v>38</v>
      </c>
      <c r="B3" s="39"/>
      <c r="C3" s="39"/>
      <c r="D3" s="39"/>
      <c r="E3" s="39"/>
      <c r="F3" s="39"/>
      <c r="G3" s="39"/>
      <c r="H3" s="39"/>
    </row>
    <row r="4" spans="1:8" ht="18.75" x14ac:dyDescent="0.25">
      <c r="A4" s="39" t="s">
        <v>28</v>
      </c>
      <c r="B4" s="39"/>
      <c r="C4" s="39"/>
      <c r="D4" s="39"/>
      <c r="E4" s="39"/>
      <c r="F4" s="39"/>
      <c r="G4" s="39"/>
      <c r="H4" s="39"/>
    </row>
    <row r="6" spans="1:8" ht="15.75" x14ac:dyDescent="0.25">
      <c r="A6" s="30" t="s">
        <v>0</v>
      </c>
      <c r="B6" s="30" t="s">
        <v>19</v>
      </c>
      <c r="C6" s="30" t="s">
        <v>20</v>
      </c>
      <c r="D6" s="30" t="s">
        <v>21</v>
      </c>
      <c r="E6" s="30" t="s">
        <v>22</v>
      </c>
      <c r="F6" s="30"/>
      <c r="G6" s="30"/>
      <c r="H6" s="30"/>
    </row>
    <row r="7" spans="1:8" ht="47.25" x14ac:dyDescent="0.25">
      <c r="A7" s="30"/>
      <c r="B7" s="30"/>
      <c r="C7" s="30"/>
      <c r="D7" s="30"/>
      <c r="E7" s="3" t="s">
        <v>5</v>
      </c>
      <c r="F7" s="3" t="s">
        <v>6</v>
      </c>
      <c r="G7" s="3" t="s">
        <v>7</v>
      </c>
      <c r="H7" s="3" t="s">
        <v>8</v>
      </c>
    </row>
    <row r="8" spans="1:8" ht="15.6" customHeight="1" x14ac:dyDescent="0.25">
      <c r="A8" s="35">
        <v>1</v>
      </c>
      <c r="B8" s="37" t="s">
        <v>27</v>
      </c>
      <c r="C8" s="40" t="s">
        <v>29</v>
      </c>
      <c r="D8" s="12" t="s">
        <v>23</v>
      </c>
      <c r="E8" s="35">
        <v>3</v>
      </c>
      <c r="F8" s="35">
        <v>2</v>
      </c>
      <c r="G8" s="35">
        <v>3</v>
      </c>
      <c r="H8" s="35">
        <v>0</v>
      </c>
    </row>
    <row r="9" spans="1:8" ht="94.5" x14ac:dyDescent="0.25">
      <c r="A9" s="36"/>
      <c r="B9" s="38"/>
      <c r="C9" s="41"/>
      <c r="D9" s="18" t="s">
        <v>35</v>
      </c>
      <c r="E9" s="36"/>
      <c r="F9" s="36"/>
      <c r="G9" s="36"/>
      <c r="H9" s="36"/>
    </row>
    <row r="10" spans="1:8" ht="24.6" customHeight="1" x14ac:dyDescent="0.25">
      <c r="A10" s="36"/>
      <c r="B10" s="38"/>
      <c r="C10" s="41"/>
      <c r="D10" s="12" t="s">
        <v>24</v>
      </c>
      <c r="E10" s="36"/>
      <c r="F10" s="36"/>
      <c r="G10" s="36"/>
      <c r="H10" s="36"/>
    </row>
    <row r="11" spans="1:8" ht="78.75" x14ac:dyDescent="0.25">
      <c r="A11" s="36"/>
      <c r="B11" s="38"/>
      <c r="C11" s="41"/>
      <c r="D11" s="18" t="s">
        <v>36</v>
      </c>
      <c r="E11" s="36"/>
      <c r="F11" s="36"/>
      <c r="G11" s="36"/>
      <c r="H11" s="36"/>
    </row>
    <row r="12" spans="1:8" ht="15.75" x14ac:dyDescent="0.25">
      <c r="A12" s="36"/>
      <c r="B12" s="38"/>
      <c r="C12" s="41"/>
      <c r="D12" s="14" t="s">
        <v>25</v>
      </c>
      <c r="E12" s="36"/>
      <c r="F12" s="36"/>
      <c r="G12" s="36"/>
      <c r="H12" s="36"/>
    </row>
    <row r="13" spans="1:8" ht="47.25" x14ac:dyDescent="0.25">
      <c r="A13" s="36"/>
      <c r="B13" s="38"/>
      <c r="C13" s="42"/>
      <c r="D13" s="18" t="s">
        <v>39</v>
      </c>
      <c r="E13" s="43"/>
      <c r="F13" s="43"/>
      <c r="G13" s="43"/>
      <c r="H13" s="43"/>
    </row>
    <row r="14" spans="1:8" ht="15.6" customHeight="1" x14ac:dyDescent="0.25">
      <c r="A14" s="36"/>
      <c r="B14" s="38"/>
      <c r="C14" s="34" t="s">
        <v>30</v>
      </c>
      <c r="D14" s="12" t="s">
        <v>23</v>
      </c>
      <c r="E14" s="22">
        <v>6</v>
      </c>
      <c r="F14" s="22">
        <v>2</v>
      </c>
      <c r="G14" s="22">
        <v>0</v>
      </c>
      <c r="H14" s="22">
        <v>0</v>
      </c>
    </row>
    <row r="15" spans="1:8" ht="157.5" x14ac:dyDescent="0.25">
      <c r="A15" s="36"/>
      <c r="B15" s="38"/>
      <c r="C15" s="34"/>
      <c r="D15" s="18" t="s">
        <v>34</v>
      </c>
      <c r="E15" s="22"/>
      <c r="F15" s="22"/>
      <c r="G15" s="22"/>
      <c r="H15" s="22"/>
    </row>
    <row r="16" spans="1:8" ht="15" customHeight="1" x14ac:dyDescent="0.25">
      <c r="A16" s="36"/>
      <c r="B16" s="38"/>
      <c r="C16" s="34"/>
      <c r="D16" s="12" t="s">
        <v>24</v>
      </c>
      <c r="E16" s="22"/>
      <c r="F16" s="22"/>
      <c r="G16" s="22"/>
      <c r="H16" s="22"/>
    </row>
    <row r="17" spans="1:8" ht="63" x14ac:dyDescent="0.25">
      <c r="A17" s="36"/>
      <c r="B17" s="38"/>
      <c r="C17" s="34"/>
      <c r="D17" s="18" t="s">
        <v>33</v>
      </c>
      <c r="E17" s="22"/>
      <c r="F17" s="22"/>
      <c r="G17" s="22"/>
      <c r="H17" s="22"/>
    </row>
    <row r="18" spans="1:8" ht="23.1" customHeight="1" x14ac:dyDescent="0.25">
      <c r="A18" s="36"/>
      <c r="B18" s="38"/>
      <c r="C18" s="34" t="s">
        <v>31</v>
      </c>
      <c r="D18" s="13" t="s">
        <v>23</v>
      </c>
      <c r="E18" s="22">
        <v>2</v>
      </c>
      <c r="F18" s="22">
        <v>2</v>
      </c>
      <c r="G18" s="22">
        <v>1</v>
      </c>
      <c r="H18" s="22">
        <v>2</v>
      </c>
    </row>
    <row r="19" spans="1:8" ht="78.75" x14ac:dyDescent="0.25">
      <c r="A19" s="36"/>
      <c r="B19" s="38"/>
      <c r="C19" s="34"/>
      <c r="D19" s="18" t="s">
        <v>47</v>
      </c>
      <c r="E19" s="22"/>
      <c r="F19" s="22"/>
      <c r="G19" s="22"/>
      <c r="H19" s="22"/>
    </row>
    <row r="20" spans="1:8" ht="15" customHeight="1" x14ac:dyDescent="0.25">
      <c r="A20" s="36"/>
      <c r="B20" s="38"/>
      <c r="C20" s="34"/>
      <c r="D20" s="14" t="s">
        <v>24</v>
      </c>
      <c r="E20" s="22"/>
      <c r="F20" s="22"/>
      <c r="G20" s="22"/>
      <c r="H20" s="22"/>
    </row>
    <row r="21" spans="1:8" ht="66.75" customHeight="1" x14ac:dyDescent="0.25">
      <c r="A21" s="36"/>
      <c r="B21" s="38"/>
      <c r="C21" s="34"/>
      <c r="D21" s="15" t="s">
        <v>37</v>
      </c>
      <c r="E21" s="22"/>
      <c r="F21" s="22"/>
      <c r="G21" s="22"/>
      <c r="H21" s="22"/>
    </row>
    <row r="22" spans="1:8" ht="18" customHeight="1" x14ac:dyDescent="0.25">
      <c r="A22" s="36"/>
      <c r="B22" s="38"/>
      <c r="C22" s="34"/>
      <c r="D22" s="14" t="s">
        <v>25</v>
      </c>
      <c r="E22" s="22"/>
      <c r="F22" s="22"/>
      <c r="G22" s="22"/>
      <c r="H22" s="22"/>
    </row>
    <row r="23" spans="1:8" ht="24" customHeight="1" x14ac:dyDescent="0.25">
      <c r="A23" s="36"/>
      <c r="B23" s="38"/>
      <c r="C23" s="34"/>
      <c r="D23" s="15" t="s">
        <v>46</v>
      </c>
      <c r="E23" s="22"/>
      <c r="F23" s="22"/>
      <c r="G23" s="22"/>
      <c r="H23" s="22"/>
    </row>
    <row r="24" spans="1:8" ht="15" customHeight="1" x14ac:dyDescent="0.25">
      <c r="A24" s="36"/>
      <c r="B24" s="38"/>
      <c r="C24" s="34"/>
      <c r="D24" s="14" t="s">
        <v>41</v>
      </c>
      <c r="E24" s="22"/>
      <c r="F24" s="22"/>
      <c r="G24" s="22"/>
      <c r="H24" s="22"/>
    </row>
    <row r="25" spans="1:8" ht="31.5" x14ac:dyDescent="0.25">
      <c r="A25" s="36"/>
      <c r="B25" s="38"/>
      <c r="C25" s="34"/>
      <c r="D25" s="15" t="s">
        <v>45</v>
      </c>
      <c r="E25" s="22"/>
      <c r="F25" s="22"/>
      <c r="G25" s="22"/>
      <c r="H25" s="22"/>
    </row>
    <row r="26" spans="1:8" ht="15.6" customHeight="1" x14ac:dyDescent="0.25">
      <c r="A26" s="36"/>
      <c r="B26" s="38"/>
      <c r="C26" s="34" t="s">
        <v>32</v>
      </c>
      <c r="D26" s="12" t="s">
        <v>23</v>
      </c>
      <c r="E26" s="22">
        <v>1</v>
      </c>
      <c r="F26" s="22">
        <v>3</v>
      </c>
      <c r="G26" s="22">
        <v>2</v>
      </c>
      <c r="H26" s="22">
        <v>1</v>
      </c>
    </row>
    <row r="27" spans="1:8" ht="15.75" x14ac:dyDescent="0.25">
      <c r="A27" s="36"/>
      <c r="B27" s="38"/>
      <c r="C27" s="34"/>
      <c r="D27" s="18" t="s">
        <v>40</v>
      </c>
      <c r="E27" s="22"/>
      <c r="F27" s="22"/>
      <c r="G27" s="22"/>
      <c r="H27" s="22"/>
    </row>
    <row r="28" spans="1:8" ht="21.95" customHeight="1" x14ac:dyDescent="0.25">
      <c r="A28" s="36"/>
      <c r="B28" s="38"/>
      <c r="C28" s="34"/>
      <c r="D28" s="16" t="s">
        <v>24</v>
      </c>
      <c r="E28" s="22"/>
      <c r="F28" s="22"/>
      <c r="G28" s="22"/>
      <c r="H28" s="22"/>
    </row>
    <row r="29" spans="1:8" ht="78.75" x14ac:dyDescent="0.25">
      <c r="A29" s="36"/>
      <c r="B29" s="38"/>
      <c r="C29" s="34"/>
      <c r="D29" s="18" t="s">
        <v>44</v>
      </c>
      <c r="E29" s="22"/>
      <c r="F29" s="22"/>
      <c r="G29" s="22"/>
      <c r="H29" s="22"/>
    </row>
    <row r="30" spans="1:8" ht="15" customHeight="1" x14ac:dyDescent="0.25">
      <c r="A30" s="36"/>
      <c r="B30" s="38"/>
      <c r="C30" s="34"/>
      <c r="D30" s="12" t="s">
        <v>25</v>
      </c>
      <c r="E30" s="22"/>
      <c r="F30" s="22"/>
      <c r="G30" s="22"/>
      <c r="H30" s="22"/>
    </row>
    <row r="31" spans="1:8" ht="47.25" x14ac:dyDescent="0.25">
      <c r="A31" s="36"/>
      <c r="B31" s="38"/>
      <c r="C31" s="34"/>
      <c r="D31" s="18" t="s">
        <v>43</v>
      </c>
      <c r="E31" s="22"/>
      <c r="F31" s="22"/>
      <c r="G31" s="22"/>
      <c r="H31" s="22"/>
    </row>
    <row r="32" spans="1:8" ht="25.5" customHeight="1" x14ac:dyDescent="0.25">
      <c r="A32" s="36"/>
      <c r="B32" s="38"/>
      <c r="C32" s="34"/>
      <c r="D32" s="12" t="s">
        <v>41</v>
      </c>
      <c r="E32" s="22"/>
      <c r="F32" s="22"/>
      <c r="G32" s="22"/>
      <c r="H32" s="22"/>
    </row>
    <row r="33" spans="1:8" ht="39" customHeight="1" x14ac:dyDescent="0.25">
      <c r="A33" s="36"/>
      <c r="B33" s="38"/>
      <c r="C33" s="34"/>
      <c r="D33" s="18" t="s">
        <v>42</v>
      </c>
      <c r="E33" s="22"/>
      <c r="F33" s="22"/>
      <c r="G33" s="22"/>
      <c r="H33" s="22"/>
    </row>
    <row r="34" spans="1:8" ht="15.75" x14ac:dyDescent="0.25">
      <c r="A34" s="33" t="s">
        <v>4</v>
      </c>
      <c r="B34" s="33"/>
      <c r="C34" s="33"/>
      <c r="D34" s="18"/>
      <c r="E34" s="17">
        <f>SUM(E8:E33)</f>
        <v>12</v>
      </c>
      <c r="F34" s="17">
        <f>SUM(F8:F33)</f>
        <v>9</v>
      </c>
      <c r="G34" s="17">
        <f>SUM(G8:G33)</f>
        <v>6</v>
      </c>
      <c r="H34" s="17">
        <f>SUM(H8:H33)</f>
        <v>3</v>
      </c>
    </row>
  </sheetData>
  <mergeCells count="32">
    <mergeCell ref="E6:H6"/>
    <mergeCell ref="C8:C13"/>
    <mergeCell ref="H8:H13"/>
    <mergeCell ref="F18:F25"/>
    <mergeCell ref="C14:C17"/>
    <mergeCell ref="E8:E13"/>
    <mergeCell ref="F8:F13"/>
    <mergeCell ref="G8:G13"/>
    <mergeCell ref="A3:H3"/>
    <mergeCell ref="A1:B1"/>
    <mergeCell ref="A2:B2"/>
    <mergeCell ref="A4:H4"/>
    <mergeCell ref="F26:F33"/>
    <mergeCell ref="G26:G33"/>
    <mergeCell ref="H26:H33"/>
    <mergeCell ref="H18:H25"/>
    <mergeCell ref="G18:G25"/>
    <mergeCell ref="C18:C25"/>
    <mergeCell ref="A6:A7"/>
    <mergeCell ref="B6:B7"/>
    <mergeCell ref="C6:C7"/>
    <mergeCell ref="G14:G17"/>
    <mergeCell ref="H14:H17"/>
    <mergeCell ref="D6:D7"/>
    <mergeCell ref="A34:C34"/>
    <mergeCell ref="E14:E17"/>
    <mergeCell ref="F14:F17"/>
    <mergeCell ref="C26:C33"/>
    <mergeCell ref="E26:E33"/>
    <mergeCell ref="E18:E25"/>
    <mergeCell ref="A8:A33"/>
    <mergeCell ref="B8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 TRẬN</vt:lpstr>
      <vt:lpstr>ĐẶC TẢ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NguyenHuongThuy</cp:lastModifiedBy>
  <dcterms:created xsi:type="dcterms:W3CDTF">2021-10-28T09:29:25Z</dcterms:created>
  <dcterms:modified xsi:type="dcterms:W3CDTF">2022-12-04T02:41:42Z</dcterms:modified>
</cp:coreProperties>
</file>