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80" windowHeight="9195"/>
  </bookViews>
  <sheets>
    <sheet name="KHOI 1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3" l="1"/>
  <c r="S17" i="3"/>
  <c r="R17" i="3"/>
  <c r="Q17" i="3"/>
  <c r="P17" i="3"/>
  <c r="P18" i="3" s="1"/>
  <c r="O17" i="3"/>
  <c r="N17" i="3"/>
  <c r="K17" i="3"/>
  <c r="J17" i="3"/>
  <c r="G17" i="3"/>
  <c r="F17" i="3"/>
  <c r="M17" i="3"/>
  <c r="L17" i="3"/>
  <c r="L18" i="3" s="1"/>
  <c r="I17" i="3"/>
  <c r="H17" i="3"/>
  <c r="E17" i="3"/>
  <c r="D17" i="3"/>
  <c r="D18" i="3" s="1"/>
  <c r="W17" i="3"/>
  <c r="T5" i="3"/>
  <c r="X16" i="3"/>
  <c r="U16" i="3"/>
  <c r="T16" i="3"/>
  <c r="X15" i="3"/>
  <c r="U15" i="3"/>
  <c r="T15" i="3"/>
  <c r="H18" i="3" l="1"/>
  <c r="V16" i="3"/>
  <c r="V15" i="3"/>
  <c r="X10" i="3"/>
  <c r="U10" i="3"/>
  <c r="T10" i="3"/>
  <c r="V10" i="3" l="1"/>
  <c r="P19" i="3" l="1"/>
  <c r="L19" i="3"/>
  <c r="H19" i="3"/>
  <c r="X14" i="3"/>
  <c r="U14" i="3"/>
  <c r="T14" i="3"/>
  <c r="X13" i="3"/>
  <c r="U13" i="3"/>
  <c r="T13" i="3"/>
  <c r="X12" i="3"/>
  <c r="U12" i="3"/>
  <c r="T12" i="3"/>
  <c r="X11" i="3"/>
  <c r="U11" i="3"/>
  <c r="T11" i="3"/>
  <c r="X9" i="3"/>
  <c r="U9" i="3"/>
  <c r="T9" i="3"/>
  <c r="X8" i="3"/>
  <c r="U8" i="3"/>
  <c r="T8" i="3"/>
  <c r="X7" i="3"/>
  <c r="U7" i="3"/>
  <c r="T7" i="3"/>
  <c r="X6" i="3"/>
  <c r="U6" i="3"/>
  <c r="T6" i="3"/>
  <c r="X5" i="3"/>
  <c r="U5" i="3"/>
  <c r="T17" i="3" l="1"/>
  <c r="X17" i="3"/>
  <c r="V5" i="3"/>
  <c r="V12" i="3"/>
  <c r="V8" i="3"/>
  <c r="V13" i="3"/>
  <c r="V6" i="3"/>
  <c r="V7" i="3"/>
  <c r="V11" i="3"/>
  <c r="D19" i="3"/>
  <c r="W19" i="3" s="1"/>
  <c r="V18" i="3"/>
  <c r="V9" i="3"/>
  <c r="V14" i="3"/>
  <c r="V17" i="3" l="1"/>
</calcChain>
</file>

<file path=xl/sharedStrings.xml><?xml version="1.0" encoding="utf-8"?>
<sst xmlns="http://schemas.openxmlformats.org/spreadsheetml/2006/main" count="50" uniqueCount="36">
  <si>
    <t>STT</t>
  </si>
  <si>
    <t>Nội dung kiến thức</t>
  </si>
  <si>
    <t>Câu hỏi theo mức độ nhận thức</t>
  </si>
  <si>
    <t>Số câu hỏi TN và TL</t>
  </si>
  <si>
    <t>Tổng số câu hỏi</t>
  </si>
  <si>
    <t>Tỉ lệ %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</si>
  <si>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</si>
  <si>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</si>
  <si>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</si>
  <si>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</si>
  <si>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</si>
  <si>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</si>
  <si>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</si>
  <si>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</si>
  <si>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</si>
  <si>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Ngữ âm</t>
  </si>
  <si>
    <t>Từ vựng - Ngữ pháp</t>
  </si>
  <si>
    <t>Chức năng ngôn ngữ</t>
  </si>
  <si>
    <t>Kỹ năng viết</t>
  </si>
  <si>
    <t>Số lượng câu hỏi và thời gian phần TN, TL</t>
  </si>
  <si>
    <t>Đặc tả đề</t>
  </si>
  <si>
    <t xml:space="preserve">Thời gian </t>
  </si>
  <si>
    <t>Tổng số lượng câu hỏi theo mức độ</t>
  </si>
  <si>
    <r>
      <t>Phát âm</t>
    </r>
    <r>
      <rPr>
        <sz val="12"/>
        <color theme="1"/>
        <rFont val="Times New Roman"/>
        <family val="1"/>
      </rPr>
      <t xml:space="preserve"> (câu 1-2)
Unit 5-8</t>
    </r>
  </si>
  <si>
    <r>
      <t>Trọng âm</t>
    </r>
    <r>
      <rPr>
        <sz val="12"/>
        <color theme="1"/>
        <rFont val="Times New Roman"/>
        <family val="1"/>
      </rPr>
      <t xml:space="preserve"> (câu 3-4)
Unit 5-8</t>
    </r>
  </si>
  <si>
    <r>
      <t>Ngữ pháp</t>
    </r>
    <r>
      <rPr>
        <sz val="12"/>
        <color theme="1"/>
        <rFont val="Times New Roman"/>
        <family val="1"/>
      </rPr>
      <t xml:space="preserve"> (câu 5-13)
dạng động từ,câu hỏi đuôi, câu điều kiện, mệnh đề quan hệ, thì…</t>
    </r>
  </si>
  <si>
    <r>
      <t>Từ vựng</t>
    </r>
    <r>
      <rPr>
        <sz val="12"/>
        <color theme="1"/>
        <rFont val="Times New Roman"/>
        <family val="1"/>
      </rPr>
      <t xml:space="preserve"> (câu 14-19)
Unit 5-8</t>
    </r>
  </si>
  <si>
    <r>
      <t>Từ đồng nghĩa</t>
    </r>
    <r>
      <rPr>
        <sz val="12"/>
        <color theme="1"/>
        <rFont val="Times New Roman"/>
        <family val="1"/>
      </rPr>
      <t xml:space="preserve"> (câu 20-21)
Unit 5-8</t>
    </r>
  </si>
  <si>
    <r>
      <t>Từ  trái nghĩa</t>
    </r>
    <r>
      <rPr>
        <sz val="12"/>
        <color theme="1"/>
        <rFont val="Times New Roman"/>
        <family val="1"/>
      </rPr>
      <t xml:space="preserve"> (câu 22-23)
Unit 5-8</t>
    </r>
  </si>
  <si>
    <r>
      <t>Tìm lỗi sai</t>
    </r>
    <r>
      <rPr>
        <sz val="12"/>
        <color theme="1"/>
        <rFont val="Times New Roman"/>
        <family val="1"/>
      </rPr>
      <t xml:space="preserve"> (câu 24-26)
Unit 5-8</t>
    </r>
  </si>
  <si>
    <r>
      <t xml:space="preserve">Chức năng giao tiếp 
</t>
    </r>
    <r>
      <rPr>
        <sz val="12"/>
        <color theme="1"/>
        <rFont val="Times New Roman"/>
        <family val="1"/>
      </rPr>
      <t>(câu 27-28)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lời mời, lời khen, đề nghị…</t>
    </r>
  </si>
  <si>
    <r>
      <t xml:space="preserve">Kỹ năng đọc điền </t>
    </r>
    <r>
      <rPr>
        <sz val="12"/>
        <color theme="1"/>
        <rFont val="Times New Roman"/>
        <family val="1"/>
      </rPr>
      <t>(câu 29-33)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Chủ đề: Unit 5-8</t>
    </r>
  </si>
  <si>
    <r>
      <t xml:space="preserve">Kỹ năng đọc hiểu </t>
    </r>
    <r>
      <rPr>
        <sz val="12"/>
        <color theme="1"/>
        <rFont val="Times New Roman"/>
        <family val="1"/>
      </rPr>
      <t>(câu 34-45)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Chủ đề: Unit 5-8</t>
    </r>
  </si>
  <si>
    <r>
      <t xml:space="preserve">Kết hợp 2 câu </t>
    </r>
    <r>
      <rPr>
        <sz val="12"/>
        <color theme="1"/>
        <rFont val="Times New Roman"/>
        <family val="1"/>
      </rPr>
      <t>(câu 46-47)
Câu điều kiện, Mệnh đề quan hệ</t>
    </r>
  </si>
  <si>
    <r>
      <t>Viết lại câu</t>
    </r>
    <r>
      <rPr>
        <sz val="12"/>
        <color theme="1"/>
        <rFont val="Times New Roman"/>
        <family val="1"/>
      </rPr>
      <t xml:space="preserve"> (câu 48-50)
Câu ước, chuyển thì, đảo ngữ as</t>
    </r>
  </si>
  <si>
    <t>Khối 12 - MA TRẬN ĐỀ KIỂM TRA HK I (2022 - 2023)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</si>
</sst>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E5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zoomScale="60" zoomScaleNormal="60" workbookViewId="0">
      <selection sqref="A1:X1"/>
    </sheetView>
  </sheetViews>
  <sheetFormatPr defaultRowHeight="15" x14ac:dyDescent="0.25"/>
  <cols>
    <col min="1" max="1" width="6.140625" customWidth="1"/>
    <col min="3" max="3" width="39.7109375" customWidth="1"/>
  </cols>
  <sheetData>
    <row r="1" spans="1:24" ht="35.25" customHeight="1" thickBot="1" x14ac:dyDescent="0.35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21" customHeight="1" thickBot="1" x14ac:dyDescent="0.3">
      <c r="A2" s="13" t="s">
        <v>0</v>
      </c>
      <c r="B2" s="13" t="s">
        <v>1</v>
      </c>
      <c r="C2" s="13" t="s">
        <v>20</v>
      </c>
      <c r="D2" s="13" t="s">
        <v>2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5" t="s">
        <v>3</v>
      </c>
      <c r="U2" s="15"/>
      <c r="V2" s="15" t="s">
        <v>4</v>
      </c>
      <c r="W2" s="15" t="s">
        <v>5</v>
      </c>
      <c r="X2" s="15" t="s">
        <v>21</v>
      </c>
    </row>
    <row r="3" spans="1:24" ht="24" customHeight="1" thickBot="1" x14ac:dyDescent="0.3">
      <c r="A3" s="13"/>
      <c r="B3" s="13"/>
      <c r="C3" s="13"/>
      <c r="D3" s="13" t="s">
        <v>6</v>
      </c>
      <c r="E3" s="13"/>
      <c r="F3" s="13"/>
      <c r="G3" s="13"/>
      <c r="H3" s="13" t="s">
        <v>7</v>
      </c>
      <c r="I3" s="13"/>
      <c r="J3" s="13"/>
      <c r="K3" s="13"/>
      <c r="L3" s="13" t="s">
        <v>8</v>
      </c>
      <c r="M3" s="13"/>
      <c r="N3" s="13"/>
      <c r="O3" s="13"/>
      <c r="P3" s="13" t="s">
        <v>9</v>
      </c>
      <c r="Q3" s="13"/>
      <c r="R3" s="13"/>
      <c r="S3" s="13"/>
      <c r="T3" s="15"/>
      <c r="U3" s="15"/>
      <c r="V3" s="15"/>
      <c r="W3" s="15"/>
      <c r="X3" s="15"/>
    </row>
    <row r="4" spans="1:24" ht="53.25" customHeight="1" thickBot="1" x14ac:dyDescent="0.3">
      <c r="A4" s="13"/>
      <c r="B4" s="13"/>
      <c r="C4" s="13"/>
      <c r="D4" s="1" t="s">
        <v>10</v>
      </c>
      <c r="E4" s="1" t="s">
        <v>11</v>
      </c>
      <c r="F4" s="1" t="s">
        <v>12</v>
      </c>
      <c r="G4" s="1" t="s">
        <v>11</v>
      </c>
      <c r="H4" s="1" t="s">
        <v>10</v>
      </c>
      <c r="I4" s="1" t="s">
        <v>11</v>
      </c>
      <c r="J4" s="1" t="s">
        <v>12</v>
      </c>
      <c r="K4" s="1" t="s">
        <v>11</v>
      </c>
      <c r="L4" s="1" t="s">
        <v>10</v>
      </c>
      <c r="M4" s="1" t="s">
        <v>11</v>
      </c>
      <c r="N4" s="1" t="s">
        <v>12</v>
      </c>
      <c r="O4" s="1" t="s">
        <v>11</v>
      </c>
      <c r="P4" s="1" t="s">
        <v>10</v>
      </c>
      <c r="Q4" s="1" t="s">
        <v>11</v>
      </c>
      <c r="R4" s="1" t="s">
        <v>12</v>
      </c>
      <c r="S4" s="1" t="s">
        <v>11</v>
      </c>
      <c r="T4" s="2" t="s">
        <v>13</v>
      </c>
      <c r="U4" s="2" t="s">
        <v>14</v>
      </c>
      <c r="V4" s="15"/>
      <c r="W4" s="15"/>
      <c r="X4" s="15"/>
    </row>
    <row r="5" spans="1:24" ht="32.25" thickBot="1" x14ac:dyDescent="0.3">
      <c r="A5" s="13">
        <v>1</v>
      </c>
      <c r="B5" s="13" t="s">
        <v>15</v>
      </c>
      <c r="C5" s="7" t="s">
        <v>23</v>
      </c>
      <c r="D5" s="1">
        <v>1</v>
      </c>
      <c r="E5" s="1">
        <v>0.75</v>
      </c>
      <c r="F5" s="1">
        <v>0</v>
      </c>
      <c r="G5" s="1">
        <v>0</v>
      </c>
      <c r="H5" s="1">
        <v>1</v>
      </c>
      <c r="I5" s="1">
        <v>1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2">
        <f>SUM(D5,H5,L5,P5)</f>
        <v>2</v>
      </c>
      <c r="U5" s="2">
        <f>SUM(F5,J5,N5,R5)</f>
        <v>0</v>
      </c>
      <c r="V5" s="2">
        <f>SUM(T5:U5)</f>
        <v>2</v>
      </c>
      <c r="W5" s="3">
        <v>0.04</v>
      </c>
      <c r="X5" s="2">
        <f>SUM(E5,G5,I5,K5,M5,O5,Q5,S5)</f>
        <v>1.75</v>
      </c>
    </row>
    <row r="6" spans="1:24" ht="39.75" customHeight="1" thickBot="1" x14ac:dyDescent="0.3">
      <c r="A6" s="13"/>
      <c r="B6" s="13"/>
      <c r="C6" s="7" t="s">
        <v>24</v>
      </c>
      <c r="D6" s="1">
        <v>1</v>
      </c>
      <c r="E6" s="1">
        <v>0.75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2">
        <f t="shared" ref="T6:T14" si="0">SUM(D6,H6,L6,P6)</f>
        <v>2</v>
      </c>
      <c r="U6" s="2">
        <f t="shared" ref="U6:U14" si="1">SUM(F6,J6,N6,R6)</f>
        <v>0</v>
      </c>
      <c r="V6" s="2">
        <f t="shared" ref="V6:V14" si="2">SUM(T6:U6)</f>
        <v>2</v>
      </c>
      <c r="W6" s="3">
        <v>0.04</v>
      </c>
      <c r="X6" s="2">
        <f t="shared" ref="X6:X14" si="3">SUM(E6,G6,I6,K6,M6,O6,Q6,S6)</f>
        <v>1.75</v>
      </c>
    </row>
    <row r="7" spans="1:24" ht="48" thickBot="1" x14ac:dyDescent="0.3">
      <c r="A7" s="13">
        <v>2</v>
      </c>
      <c r="B7" s="13" t="s">
        <v>16</v>
      </c>
      <c r="C7" s="7" t="s">
        <v>25</v>
      </c>
      <c r="D7" s="1">
        <v>4</v>
      </c>
      <c r="E7" s="1">
        <v>4</v>
      </c>
      <c r="F7" s="1">
        <v>0</v>
      </c>
      <c r="G7" s="1">
        <v>0</v>
      </c>
      <c r="H7" s="1">
        <v>2</v>
      </c>
      <c r="I7" s="1">
        <v>3</v>
      </c>
      <c r="J7" s="1">
        <v>0</v>
      </c>
      <c r="K7" s="1">
        <v>0</v>
      </c>
      <c r="L7" s="1">
        <v>3</v>
      </c>
      <c r="M7" s="1">
        <v>4.5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2">
        <f t="shared" si="0"/>
        <v>9</v>
      </c>
      <c r="U7" s="2">
        <f t="shared" si="1"/>
        <v>0</v>
      </c>
      <c r="V7" s="2">
        <f t="shared" si="2"/>
        <v>9</v>
      </c>
      <c r="W7" s="3">
        <v>0.22</v>
      </c>
      <c r="X7" s="2">
        <f t="shared" si="3"/>
        <v>11.5</v>
      </c>
    </row>
    <row r="8" spans="1:24" ht="34.5" customHeight="1" thickBot="1" x14ac:dyDescent="0.3">
      <c r="A8" s="13"/>
      <c r="B8" s="13"/>
      <c r="C8" s="7" t="s">
        <v>26</v>
      </c>
      <c r="D8" s="1">
        <v>3</v>
      </c>
      <c r="E8" s="1">
        <v>2.5</v>
      </c>
      <c r="F8" s="1">
        <v>0</v>
      </c>
      <c r="G8" s="1">
        <v>0</v>
      </c>
      <c r="H8" s="1">
        <v>1</v>
      </c>
      <c r="I8" s="1">
        <v>1.5</v>
      </c>
      <c r="J8" s="1">
        <v>0</v>
      </c>
      <c r="K8" s="1">
        <v>0</v>
      </c>
      <c r="L8" s="1">
        <v>2</v>
      </c>
      <c r="M8" s="1">
        <v>3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2">
        <f t="shared" si="0"/>
        <v>6</v>
      </c>
      <c r="U8" s="2">
        <f t="shared" si="1"/>
        <v>0</v>
      </c>
      <c r="V8" s="2">
        <f t="shared" si="2"/>
        <v>6</v>
      </c>
      <c r="W8" s="3">
        <v>0.21</v>
      </c>
      <c r="X8" s="2">
        <f t="shared" si="3"/>
        <v>7</v>
      </c>
    </row>
    <row r="9" spans="1:24" ht="41.25" customHeight="1" thickBot="1" x14ac:dyDescent="0.3">
      <c r="A9" s="13"/>
      <c r="B9" s="13"/>
      <c r="C9" s="7" t="s">
        <v>27</v>
      </c>
      <c r="D9" s="1">
        <v>1</v>
      </c>
      <c r="E9" s="1">
        <v>0.75</v>
      </c>
      <c r="F9" s="1">
        <v>0</v>
      </c>
      <c r="G9" s="1">
        <v>0</v>
      </c>
      <c r="H9" s="1">
        <v>1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2">
        <f t="shared" si="0"/>
        <v>2</v>
      </c>
      <c r="U9" s="2">
        <f t="shared" si="1"/>
        <v>0</v>
      </c>
      <c r="V9" s="2">
        <f t="shared" si="2"/>
        <v>2</v>
      </c>
      <c r="W9" s="3">
        <v>0.04</v>
      </c>
      <c r="X9" s="2">
        <f t="shared" si="3"/>
        <v>1.75</v>
      </c>
    </row>
    <row r="10" spans="1:24" ht="41.25" customHeight="1" thickBot="1" x14ac:dyDescent="0.3">
      <c r="A10" s="13"/>
      <c r="B10" s="13"/>
      <c r="C10" s="8" t="s">
        <v>28</v>
      </c>
      <c r="D10" s="8">
        <v>1</v>
      </c>
      <c r="E10" s="8">
        <v>0.75</v>
      </c>
      <c r="F10" s="8">
        <v>0</v>
      </c>
      <c r="G10" s="8">
        <v>0</v>
      </c>
      <c r="H10" s="8">
        <v>1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9">
        <f t="shared" si="0"/>
        <v>2</v>
      </c>
      <c r="U10" s="9">
        <f t="shared" si="1"/>
        <v>0</v>
      </c>
      <c r="V10" s="9">
        <f t="shared" si="2"/>
        <v>2</v>
      </c>
      <c r="W10" s="3">
        <v>0.04</v>
      </c>
      <c r="X10" s="9">
        <f t="shared" si="3"/>
        <v>1.75</v>
      </c>
    </row>
    <row r="11" spans="1:24" ht="36.75" customHeight="1" thickBot="1" x14ac:dyDescent="0.3">
      <c r="A11" s="13"/>
      <c r="B11" s="13"/>
      <c r="C11" s="7" t="s">
        <v>29</v>
      </c>
      <c r="D11" s="1">
        <v>1</v>
      </c>
      <c r="E11" s="1">
        <v>1</v>
      </c>
      <c r="F11" s="1">
        <v>0</v>
      </c>
      <c r="G11" s="1">
        <v>0</v>
      </c>
      <c r="H11" s="1">
        <v>1</v>
      </c>
      <c r="I11" s="1">
        <v>1</v>
      </c>
      <c r="J11" s="1">
        <v>0</v>
      </c>
      <c r="K11" s="1">
        <v>0</v>
      </c>
      <c r="L11" s="1">
        <v>1</v>
      </c>
      <c r="M11" s="1">
        <v>1.25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2">
        <f t="shared" si="0"/>
        <v>3</v>
      </c>
      <c r="U11" s="2">
        <f t="shared" si="1"/>
        <v>0</v>
      </c>
      <c r="V11" s="2">
        <f t="shared" si="2"/>
        <v>3</v>
      </c>
      <c r="W11" s="3">
        <v>0.04</v>
      </c>
      <c r="X11" s="2">
        <f t="shared" si="3"/>
        <v>3.25</v>
      </c>
    </row>
    <row r="12" spans="1:24" ht="64.5" customHeight="1" thickBot="1" x14ac:dyDescent="0.3">
      <c r="A12" s="1">
        <v>3</v>
      </c>
      <c r="B12" s="1" t="s">
        <v>17</v>
      </c>
      <c r="C12" s="7" t="s">
        <v>30</v>
      </c>
      <c r="D12" s="1">
        <v>1</v>
      </c>
      <c r="E12" s="1">
        <v>1</v>
      </c>
      <c r="F12" s="1">
        <v>0</v>
      </c>
      <c r="G12" s="1">
        <v>0</v>
      </c>
      <c r="H12" s="1">
        <v>1</v>
      </c>
      <c r="I12" s="1">
        <v>1.5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2">
        <f t="shared" si="0"/>
        <v>2</v>
      </c>
      <c r="U12" s="2">
        <f t="shared" si="1"/>
        <v>0</v>
      </c>
      <c r="V12" s="2">
        <f t="shared" si="2"/>
        <v>2</v>
      </c>
      <c r="W12" s="3">
        <v>0.04</v>
      </c>
      <c r="X12" s="2">
        <f t="shared" si="3"/>
        <v>2.5</v>
      </c>
    </row>
    <row r="13" spans="1:24" ht="54.75" customHeight="1" thickBot="1" x14ac:dyDescent="0.3">
      <c r="A13" s="1">
        <v>5</v>
      </c>
      <c r="B13" s="13" t="s">
        <v>31</v>
      </c>
      <c r="C13" s="13"/>
      <c r="D13" s="4">
        <v>2</v>
      </c>
      <c r="E13" s="4">
        <v>2</v>
      </c>
      <c r="F13" s="4">
        <v>0</v>
      </c>
      <c r="G13" s="4">
        <v>0</v>
      </c>
      <c r="H13" s="4">
        <v>1</v>
      </c>
      <c r="I13" s="4">
        <v>1.25</v>
      </c>
      <c r="J13" s="4">
        <v>0</v>
      </c>
      <c r="K13" s="4">
        <v>0</v>
      </c>
      <c r="L13" s="4">
        <v>2</v>
      </c>
      <c r="M13" s="4">
        <v>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2">
        <f t="shared" si="0"/>
        <v>5</v>
      </c>
      <c r="U13" s="2">
        <f t="shared" si="1"/>
        <v>0</v>
      </c>
      <c r="V13" s="2">
        <f t="shared" si="2"/>
        <v>5</v>
      </c>
      <c r="W13" s="3">
        <v>0.1</v>
      </c>
      <c r="X13" s="2">
        <f t="shared" si="3"/>
        <v>6.25</v>
      </c>
    </row>
    <row r="14" spans="1:24" ht="41.45" customHeight="1" thickBot="1" x14ac:dyDescent="0.3">
      <c r="A14" s="1">
        <v>6</v>
      </c>
      <c r="B14" s="13" t="s">
        <v>32</v>
      </c>
      <c r="C14" s="13"/>
      <c r="D14" s="4">
        <v>2</v>
      </c>
      <c r="E14" s="4">
        <v>2</v>
      </c>
      <c r="F14" s="4">
        <v>0</v>
      </c>
      <c r="G14" s="4">
        <v>0</v>
      </c>
      <c r="H14" s="4">
        <v>4</v>
      </c>
      <c r="I14" s="4">
        <v>4.25</v>
      </c>
      <c r="J14" s="4">
        <v>0</v>
      </c>
      <c r="K14" s="4">
        <v>0</v>
      </c>
      <c r="L14" s="4">
        <v>5</v>
      </c>
      <c r="M14" s="4">
        <v>6</v>
      </c>
      <c r="N14" s="4">
        <v>0</v>
      </c>
      <c r="O14" s="4">
        <v>0</v>
      </c>
      <c r="P14" s="4">
        <v>1</v>
      </c>
      <c r="Q14" s="4">
        <v>2</v>
      </c>
      <c r="R14" s="4">
        <v>0</v>
      </c>
      <c r="S14" s="4">
        <v>0</v>
      </c>
      <c r="T14" s="2">
        <f t="shared" si="0"/>
        <v>12</v>
      </c>
      <c r="U14" s="2">
        <f t="shared" si="1"/>
        <v>0</v>
      </c>
      <c r="V14" s="2">
        <f t="shared" si="2"/>
        <v>12</v>
      </c>
      <c r="W14" s="3">
        <v>0.1</v>
      </c>
      <c r="X14" s="2">
        <f t="shared" si="3"/>
        <v>14.25</v>
      </c>
    </row>
    <row r="15" spans="1:24" ht="41.45" customHeight="1" thickBot="1" x14ac:dyDescent="0.3">
      <c r="A15" s="13">
        <v>7</v>
      </c>
      <c r="B15" s="13" t="s">
        <v>18</v>
      </c>
      <c r="C15" s="10" t="s">
        <v>33</v>
      </c>
      <c r="D15" s="10">
        <v>1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1</v>
      </c>
      <c r="M15" s="10">
        <v>2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1">
        <f t="shared" ref="T15:T16" si="4">SUM(D15,H15,L15,P15)</f>
        <v>2</v>
      </c>
      <c r="U15" s="11">
        <f t="shared" ref="U15:U16" si="5">SUM(F15,J15,N15,R15)</f>
        <v>0</v>
      </c>
      <c r="V15" s="11">
        <f t="shared" ref="V15:V16" si="6">SUM(T15:U15)</f>
        <v>2</v>
      </c>
      <c r="W15" s="3">
        <v>7.0000000000000007E-2</v>
      </c>
      <c r="X15" s="11">
        <f t="shared" ref="X15:X16" si="7">SUM(E15,G15,I15,K15,M15,O15,Q15,S15)</f>
        <v>3</v>
      </c>
    </row>
    <row r="16" spans="1:24" ht="41.45" customHeight="1" thickBot="1" x14ac:dyDescent="0.3">
      <c r="A16" s="13"/>
      <c r="B16" s="13"/>
      <c r="C16" s="10" t="s">
        <v>34</v>
      </c>
      <c r="D16" s="10">
        <v>1</v>
      </c>
      <c r="E16" s="10">
        <v>1.5</v>
      </c>
      <c r="F16" s="10">
        <v>0</v>
      </c>
      <c r="G16" s="10">
        <v>0</v>
      </c>
      <c r="H16" s="10">
        <v>1</v>
      </c>
      <c r="I16" s="10">
        <v>1.75</v>
      </c>
      <c r="J16" s="10">
        <v>0</v>
      </c>
      <c r="K16" s="10">
        <v>0</v>
      </c>
      <c r="L16" s="10">
        <v>1</v>
      </c>
      <c r="M16" s="10">
        <v>2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1">
        <f t="shared" si="4"/>
        <v>3</v>
      </c>
      <c r="U16" s="11">
        <f t="shared" si="5"/>
        <v>0</v>
      </c>
      <c r="V16" s="11">
        <f t="shared" si="6"/>
        <v>3</v>
      </c>
      <c r="W16" s="3">
        <v>0.06</v>
      </c>
      <c r="X16" s="11">
        <f t="shared" si="7"/>
        <v>5.25</v>
      </c>
    </row>
    <row r="17" spans="1:24" ht="27" customHeight="1" thickBot="1" x14ac:dyDescent="0.3">
      <c r="A17" s="17" t="s">
        <v>19</v>
      </c>
      <c r="B17" s="18"/>
      <c r="C17" s="19"/>
      <c r="D17" s="12">
        <f t="shared" ref="D17:X17" si="8">SUM(D5:D16)</f>
        <v>19</v>
      </c>
      <c r="E17" s="6">
        <f t="shared" si="8"/>
        <v>18</v>
      </c>
      <c r="F17" s="12">
        <f t="shared" si="8"/>
        <v>0</v>
      </c>
      <c r="G17" s="6">
        <f t="shared" si="8"/>
        <v>0</v>
      </c>
      <c r="H17" s="12">
        <f t="shared" si="8"/>
        <v>15</v>
      </c>
      <c r="I17" s="6">
        <f t="shared" si="8"/>
        <v>18.25</v>
      </c>
      <c r="J17" s="12">
        <f t="shared" si="8"/>
        <v>0</v>
      </c>
      <c r="K17" s="6">
        <f t="shared" si="8"/>
        <v>0</v>
      </c>
      <c r="L17" s="12">
        <f t="shared" si="8"/>
        <v>15</v>
      </c>
      <c r="M17" s="6">
        <f t="shared" si="8"/>
        <v>21.75</v>
      </c>
      <c r="N17" s="12">
        <f t="shared" si="8"/>
        <v>0</v>
      </c>
      <c r="O17" s="6">
        <f t="shared" si="8"/>
        <v>0</v>
      </c>
      <c r="P17" s="12">
        <f t="shared" si="8"/>
        <v>1</v>
      </c>
      <c r="Q17" s="6">
        <f t="shared" si="8"/>
        <v>2</v>
      </c>
      <c r="R17" s="12">
        <f t="shared" si="8"/>
        <v>0</v>
      </c>
      <c r="S17" s="6">
        <f t="shared" si="8"/>
        <v>0</v>
      </c>
      <c r="T17" s="11">
        <f t="shared" si="8"/>
        <v>50</v>
      </c>
      <c r="U17" s="11">
        <f t="shared" si="8"/>
        <v>0</v>
      </c>
      <c r="V17" s="11">
        <f t="shared" si="8"/>
        <v>50</v>
      </c>
      <c r="W17" s="3">
        <f t="shared" si="8"/>
        <v>1.0000000000000002</v>
      </c>
      <c r="X17" s="11">
        <f t="shared" si="8"/>
        <v>60</v>
      </c>
    </row>
    <row r="18" spans="1:24" ht="15.75" customHeight="1" thickBot="1" x14ac:dyDescent="0.3">
      <c r="A18" s="17" t="s">
        <v>22</v>
      </c>
      <c r="B18" s="18"/>
      <c r="C18" s="19"/>
      <c r="D18" s="20">
        <f>SUM(D17,F17)</f>
        <v>19</v>
      </c>
      <c r="E18" s="20"/>
      <c r="F18" s="20"/>
      <c r="G18" s="20"/>
      <c r="H18" s="20">
        <f>SUM(H17,J17)</f>
        <v>15</v>
      </c>
      <c r="I18" s="20"/>
      <c r="J18" s="20"/>
      <c r="K18" s="20"/>
      <c r="L18" s="20">
        <f>SUM(L17,N17)</f>
        <v>15</v>
      </c>
      <c r="M18" s="20"/>
      <c r="N18" s="20"/>
      <c r="O18" s="20"/>
      <c r="P18" s="20">
        <f>SUM(P17,R17)</f>
        <v>1</v>
      </c>
      <c r="Q18" s="20"/>
      <c r="R18" s="20"/>
      <c r="S18" s="20"/>
      <c r="T18" s="2"/>
      <c r="U18" s="2"/>
      <c r="V18" s="2">
        <f>SUM(D18:S18)</f>
        <v>50</v>
      </c>
      <c r="W18" s="2"/>
      <c r="X18" s="2"/>
    </row>
    <row r="19" spans="1:24" ht="16.5" thickBot="1" x14ac:dyDescent="0.3">
      <c r="A19" s="17" t="s">
        <v>5</v>
      </c>
      <c r="B19" s="18"/>
      <c r="C19" s="19"/>
      <c r="D19" s="16">
        <f>D18/50</f>
        <v>0.38</v>
      </c>
      <c r="E19" s="16"/>
      <c r="F19" s="16"/>
      <c r="G19" s="16"/>
      <c r="H19" s="16">
        <f t="shared" ref="H19" si="9">H18/50</f>
        <v>0.3</v>
      </c>
      <c r="I19" s="16"/>
      <c r="J19" s="16"/>
      <c r="K19" s="16"/>
      <c r="L19" s="16">
        <f t="shared" ref="L19" si="10">L18/50</f>
        <v>0.3</v>
      </c>
      <c r="M19" s="16"/>
      <c r="N19" s="16"/>
      <c r="O19" s="16"/>
      <c r="P19" s="16">
        <f t="shared" ref="P19" si="11">P18/50</f>
        <v>0.02</v>
      </c>
      <c r="Q19" s="16"/>
      <c r="R19" s="16"/>
      <c r="S19" s="16"/>
      <c r="T19" s="2"/>
      <c r="U19" s="2"/>
      <c r="V19" s="2"/>
      <c r="W19" s="3">
        <f>SUM(D19:S19)</f>
        <v>1</v>
      </c>
      <c r="X19" s="2"/>
    </row>
    <row r="20" spans="1:24" x14ac:dyDescent="0.25">
      <c r="B20" s="5"/>
      <c r="C20" s="5"/>
    </row>
  </sheetData>
  <mergeCells count="32">
    <mergeCell ref="D19:G19"/>
    <mergeCell ref="H19:K19"/>
    <mergeCell ref="L19:O19"/>
    <mergeCell ref="P19:S19"/>
    <mergeCell ref="A17:C17"/>
    <mergeCell ref="A18:C18"/>
    <mergeCell ref="A19:C19"/>
    <mergeCell ref="D18:G18"/>
    <mergeCell ref="H18:K18"/>
    <mergeCell ref="L18:O18"/>
    <mergeCell ref="P18:S18"/>
    <mergeCell ref="A1:X1"/>
    <mergeCell ref="B13:C13"/>
    <mergeCell ref="B14:C14"/>
    <mergeCell ref="A7:A11"/>
    <mergeCell ref="B7:B11"/>
    <mergeCell ref="X2:X4"/>
    <mergeCell ref="D3:G3"/>
    <mergeCell ref="H3:K3"/>
    <mergeCell ref="L3:O3"/>
    <mergeCell ref="P3:S3"/>
    <mergeCell ref="T2:U3"/>
    <mergeCell ref="V2:V4"/>
    <mergeCell ref="W2:W4"/>
    <mergeCell ref="A5:A6"/>
    <mergeCell ref="A15:A16"/>
    <mergeCell ref="B15:B16"/>
    <mergeCell ref="B5:B6"/>
    <mergeCell ref="A2:A4"/>
    <mergeCell ref="D2:S2"/>
    <mergeCell ref="B2:B4"/>
    <mergeCell ref="C2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KHOI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cp:lastPrinted>2020-11-29T18:39:09Z</cp:lastPrinted>
  <dcterms:created xsi:type="dcterms:W3CDTF">2020-11-25T08:17:14Z</dcterms:created>
  <dcterms:modified xsi:type="dcterms:W3CDTF">2022-12-01T13:27:29Z</dcterms:modified>
</cp:coreProperties>
</file>