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D:\T&amp;T\THPT BÌNH CHÁNH\ĐỀ KIỂM TRA\NH_2020-2021\HKII\HK\"/>
    </mc:Choice>
  </mc:AlternateContent>
  <xr:revisionPtr revIDLastSave="0" documentId="13_ncr:1_{F2691891-32BF-42A7-AC3D-F9A64DCC841B}" xr6:coauthVersionLast="46" xr6:coauthVersionMax="46" xr10:uidLastSave="{00000000-0000-0000-0000-000000000000}"/>
  <bookViews>
    <workbookView xWindow="-120" yWindow="-120" windowWidth="20730" windowHeight="11160" activeTab="1" xr2:uid="{00000000-000D-0000-FFFF-FFFF00000000}"/>
  </bookViews>
  <sheets>
    <sheet name="một số lưu ý" sheetId="6" r:id="rId1"/>
    <sheet name="KHỐI 10 " sheetId="7" r:id="rId2"/>
    <sheet name="KHỐI 11 " sheetId="8" r:id="rId3"/>
    <sheet name="KHỐI 12" sheetId="3" r:id="rId4"/>
  </sheets>
  <definedNames>
    <definedName name="_xlnm.Print_Area" localSheetId="1">'KHỐI 10 '!$A$1:$X$15</definedName>
    <definedName name="_xlnm.Print_Area" localSheetId="2">'KHỐI 11 '!$A$1:$X$15</definedName>
    <definedName name="_xlnm.Print_Area" localSheetId="3">'KHỐI 12'!$A$1:$X$15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8" l="1"/>
  <c r="X14" i="8"/>
  <c r="V13" i="8"/>
  <c r="T13" i="8"/>
  <c r="S13" i="8"/>
  <c r="Q13" i="8"/>
  <c r="P13" i="8"/>
  <c r="O13" i="8"/>
  <c r="M13" i="8"/>
  <c r="L13" i="8"/>
  <c r="K13" i="8"/>
  <c r="I13" i="8"/>
  <c r="H13" i="8"/>
  <c r="G13" i="8"/>
  <c r="E13" i="8"/>
  <c r="J13" i="8"/>
  <c r="U6" i="8"/>
  <c r="U13" i="8" s="1"/>
  <c r="W6" i="8"/>
  <c r="W13" i="8" s="1"/>
  <c r="X15" i="7"/>
  <c r="X14" i="7"/>
  <c r="V13" i="7"/>
  <c r="T13" i="7"/>
  <c r="S13" i="7"/>
  <c r="Q13" i="7"/>
  <c r="P13" i="7"/>
  <c r="O13" i="7"/>
  <c r="M13" i="7"/>
  <c r="L13" i="7"/>
  <c r="K13" i="7"/>
  <c r="I13" i="7"/>
  <c r="H13" i="7"/>
  <c r="G13" i="7"/>
  <c r="E13" i="7"/>
  <c r="J13" i="7"/>
  <c r="U6" i="7"/>
  <c r="U13" i="7" s="1"/>
  <c r="R13" i="7" l="1"/>
  <c r="W6" i="7"/>
  <c r="W13" i="7" s="1"/>
  <c r="N13" i="7"/>
  <c r="F13" i="7"/>
  <c r="N13" i="8"/>
  <c r="R13" i="8"/>
  <c r="F13" i="8"/>
  <c r="X14" i="3" l="1"/>
  <c r="S13" i="3"/>
  <c r="Q13" i="3"/>
  <c r="O13" i="3"/>
  <c r="M13" i="3"/>
  <c r="K13" i="3"/>
  <c r="I13" i="3"/>
  <c r="G13" i="3"/>
  <c r="E13" i="3"/>
  <c r="H13" i="3"/>
  <c r="U6" i="3"/>
  <c r="N13" i="3" l="1"/>
  <c r="J13" i="3"/>
  <c r="V13" i="3"/>
  <c r="L13" i="3"/>
  <c r="U13" i="3"/>
  <c r="P13" i="3"/>
  <c r="T13" i="3"/>
  <c r="R13" i="3"/>
  <c r="F13" i="3"/>
  <c r="X15" i="3" l="1"/>
  <c r="W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X3" authorId="0" shapeId="0" xr:uid="{00000000-0006-0000-0100-000001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E5" authorId="1" shapeId="0" xr:uid="{00000000-0006-0000-0100-000002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F5" authorId="2" shapeId="0" xr:uid="{00000000-0006-0000-0100-000003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G5" authorId="3" shapeId="0" xr:uid="{00000000-0006-0000-0100-000004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H5" authorId="4" shapeId="0" xr:uid="{00000000-0006-0000-0100-000005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J5" authorId="5" shapeId="0" xr:uid="{00000000-0006-0000-0100-000006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L5" authorId="6" shapeId="0" xr:uid="{00000000-0006-0000-0100-000007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M5" authorId="7" shapeId="0" xr:uid="{00000000-0006-0000-0100-000008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N5" authorId="8" shapeId="0" xr:uid="{00000000-0006-0000-0100-000009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P5" authorId="9" shapeId="0" xr:uid="{00000000-0006-0000-0100-00000A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R5" authorId="10" shapeId="0" xr:uid="{00000000-0006-0000-0100-00000B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T5" authorId="11" shapeId="0" xr:uid="{00000000-0006-0000-0100-00000C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X3" authorId="0" shapeId="0" xr:uid="{00000000-0006-0000-0200-000001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E5" authorId="1" shapeId="0" xr:uid="{00000000-0006-0000-0200-000002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F5" authorId="2" shapeId="0" xr:uid="{00000000-0006-0000-0200-000003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G5" authorId="3" shapeId="0" xr:uid="{00000000-0006-0000-0200-000004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H5" authorId="4" shapeId="0" xr:uid="{00000000-0006-0000-0200-000005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J5" authorId="5" shapeId="0" xr:uid="{00000000-0006-0000-0200-000006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L5" authorId="6" shapeId="0" xr:uid="{00000000-0006-0000-0200-000007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M5" authorId="7" shapeId="0" xr:uid="{00000000-0006-0000-0200-000008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N5" authorId="8" shapeId="0" xr:uid="{00000000-0006-0000-0200-000009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P5" authorId="9" shapeId="0" xr:uid="{00000000-0006-0000-0200-00000A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R5" authorId="10" shapeId="0" xr:uid="{00000000-0006-0000-0200-00000B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T5" authorId="11" shapeId="0" xr:uid="{00000000-0006-0000-0200-00000C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tc={889203E6-4D05-804E-ABE3-BA4CF94CA6CC}</author>
    <author>tc={F252763C-D2E3-A24F-B620-54CBF7D0A724}</author>
    <author>tc={797717F9-16BD-B943-89F4-95DC0DCEAB2E}</author>
    <author>tc={BD7BE5E4-EF8D-8D4E-AEFE-BFB000D81ACD}</author>
    <author>tc={E5EC52E3-7499-AA4C-AD1F-DB2BE3C8BB7E}</author>
    <author>tc={98D51698-4548-0845-B60F-EAC6797E352C}</author>
    <author>tc={97580A00-6A53-E349-BE01-25B4C72C03D7}</author>
    <author>tc={8CB8DAB5-4E44-E043-829D-1B04396A021C}</author>
    <author>tc={490487AE-2ACF-DC47-80A0-E7930CEDB8AB}</author>
    <author>tc={FC0761B9-30AE-FD45-82B2-967A5276A624}</author>
    <author>tc={BCA4E5EA-2A0D-A242-945E-8FA87DD1E349}</author>
    <author>tc={5E876841-1BEE-B34C-8086-5AE844B02632}</author>
  </authors>
  <commentList>
    <comment ref="X3" authorId="0" shapeId="0" xr:uid="{00000000-0006-0000-0300-000001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E5" authorId="1" shapeId="0" xr:uid="{00000000-0006-0000-0300-000002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F5" authorId="2" shapeId="0" xr:uid="{00000000-0006-0000-0300-000003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G5" authorId="3" shapeId="0" xr:uid="{00000000-0006-0000-0300-000004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H5" authorId="4" shapeId="0" xr:uid="{00000000-0006-0000-0300-000005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J5" authorId="5" shapeId="0" xr:uid="{00000000-0006-0000-0300-000006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L5" authorId="6" shapeId="0" xr:uid="{00000000-0006-0000-0300-000007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M5" authorId="7" shapeId="0" xr:uid="{00000000-0006-0000-0300-000008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N5" authorId="8" shapeId="0" xr:uid="{00000000-0006-0000-0300-000009000000}">
      <text>
        <r>
          <rPr>
            <sz val="12"/>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P5" authorId="9" shapeId="0" xr:uid="{00000000-0006-0000-0300-00000A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R5" authorId="10" shapeId="0" xr:uid="{00000000-0006-0000-0300-00000B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T5" authorId="11" shapeId="0" xr:uid="{00000000-0006-0000-0300-00000C000000}">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<sst xmlns="http://schemas.openxmlformats.org/spreadsheetml/2006/main" count="153" uniqueCount="53">
  <si>
    <t>NỘI DUNG KIẾN THỨC</t>
  </si>
  <si>
    <t>CÂU HỎI THEO MỨC ĐỘ NHẬN THỨC</t>
  </si>
  <si>
    <t>NHẬN BIÊT</t>
  </si>
  <si>
    <t>THÔNG HIỂU</t>
  </si>
  <si>
    <t>VẬN DỤNG</t>
  </si>
  <si>
    <t>VẬN DỤNG CAO</t>
  </si>
  <si>
    <t>chTN</t>
  </si>
  <si>
    <t>Thời gian</t>
  </si>
  <si>
    <t>ch TL</t>
  </si>
  <si>
    <t>chTL</t>
  </si>
  <si>
    <t>Tổng thời gian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</si>
  <si>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</si>
  <si>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</si>
  <si>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</si>
  <si>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</si>
  <si>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t xml:space="preserve">+ Trắc nghiệm: 
</t>
    </r>
    <r>
      <rPr>
        <b/>
        <sz val="12"/>
        <color theme="1"/>
        <rFont val="Times New Roman"/>
        <family val="1"/>
      </rPr>
      <t>Nhận biết</t>
    </r>
    <r>
      <rPr>
        <sz val="12"/>
        <color theme="1"/>
        <rFont val="Times New Roman"/>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</si>
  <si>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r>
      <rPr>
        <b/>
        <sz val="12"/>
        <color theme="1"/>
        <rFont val="Times New Roman"/>
        <family val="1"/>
      </rPr>
      <t>Câu tự luận:  vẫn đảm bảo theo mức độ 4:3:2:1, trong đó:</t>
    </r>
    <r>
      <rPr>
        <sz val="12"/>
        <color theme="1"/>
        <rFont val="Times New Roman"/>
        <family val="1"/>
      </rPr>
      <t xml:space="preserve">
</t>
    </r>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Times New Roman"/>
        <family val="1"/>
      </rPr>
      <t xml:space="preserve">Thông hiểu: </t>
    </r>
    <r>
      <rPr>
        <sz val="12"/>
        <color theme="1"/>
        <rFont val="Times New Roman"/>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Times New Roman"/>
        <family val="1"/>
      </rPr>
      <t>Vận dụng:</t>
    </r>
    <r>
      <rPr>
        <sz val="12"/>
        <color theme="1"/>
        <rFont val="Times New Roman"/>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Times New Roman"/>
        <family val="1"/>
      </rPr>
      <t>Vận dụng cao</t>
    </r>
    <r>
      <rPr>
        <sz val="12"/>
        <color theme="1"/>
        <rFont val="Times New Roman"/>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</si>
  <si>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STT</t>
  </si>
  <si>
    <t xml:space="preserve">Tổng </t>
  </si>
  <si>
    <t xml:space="preserve">Tỉ lệ </t>
  </si>
  <si>
    <t>Tổng điểm</t>
  </si>
  <si>
    <t>Tổng số câu</t>
  </si>
  <si>
    <t>Tỉ lệ %</t>
  </si>
  <si>
    <t>ĐƠN VỊ KIẾN THƯC</t>
  </si>
  <si>
    <t>Câu 3: Xác định nội dung văn bản,…</t>
  </si>
  <si>
    <t>ĐỌC HIỂU</t>
  </si>
  <si>
    <t>BÀI VĂN NL VĂN HỌC</t>
  </si>
  <si>
    <t>CHUẨN KIẾN THỨC KĨ NĂNG CẦN KIỂM TRA</t>
  </si>
  <si>
    <t>Thông hiểu, đánh giá đúng văn bản: Cảm nhận được những đặc sắc, nổi bật của văn bản 
(từ ngữ, hình ảnh,chi tiết quan trọng, đặc sắc, các biện pháp tu từ...)</t>
  </si>
  <si>
    <t>Hiểu được ý nghĩa hàm ẩn của văn bản, 
đánh giá được nội dung, ý nghĩa của văn bản bằng kiến thức, kinh nghiệm của mình.</t>
  </si>
  <si>
    <t>Nhận biết đúng, chính xác về văn bản: Thể loại của văn bản 
(các PCNN như PCNN khoa học, báo chí, chính luận, nghệ thuật, hành chính, sinh hoạt); 
hiểu đề tài, nhan đề, chủ đề, tóm tắt được các nội dung của văn bản; 
hiểu các phương thức biểu đạt của văn bản (phương thức tự sự, biểu cảm, thuyết minh...); 
hiểu các thao tác lập luận (thao tác phân tích, bình luận, chứng minh, bác bỏ...)</t>
  </si>
  <si>
    <t>MÔN  NGỮ VĂN LỚP 10 , THỜI GIAN 90 PHÚT</t>
  </si>
  <si>
    <t>Câu 1: Xác định phương thức biểu đạt, phong cách ngôn ngữ, thao tác lập luận 
hoặc thể thơ của văn bản</t>
  </si>
  <si>
    <t>Vận dụng văn bản để giải quyết một vấn đề cụ thể: 
- Liên hệ mở rộng một vấn đề nào đó từ văn bản bằng suy nghĩ, ý kiến của mình; 
- Vận dụng văn bản để trình bày phương hướng, biện pháp giải quyết một vấn đề cụ thể 
của cuộc sống, của xã hội.</t>
  </si>
  <si>
    <t>MÔN  NGỮ VĂN LỚP 11 , THỜI GIAN 90 PHÚT</t>
  </si>
  <si>
    <t>- Biết được đây là kiểu bài Nghị luận văn học
- Có những hiểu Biết về tác giả , tác phẩm, giá trị nội dung và nghệ thuật của tác phẩm
- Vận dụng những kiến thức về tác giả, tác phẩm, kết hợp các thao tác Nghị luận và phương thức biểu đạt, Biết cách làm bài Nghị luận văn học.</t>
  </si>
  <si>
    <t>Câu 2:  Nhận diện một biện pháp tu từ và nêu tác dụng;  
nhận diện từ ngữ, hình ảnh,… trong văn bản.</t>
  </si>
  <si>
    <t>NHẬN BIỆT</t>
  </si>
  <si>
    <t>MÔN  NGỮ VĂN LỚP 12 , THỜI GIAN 90 PHÚT</t>
  </si>
  <si>
    <t>- Biết được đây là kiểu bài Nghị luận văn học
- Có những hiểu Biết về tác giả , tác phẩm, giá trị nội dung và nghệ thuật của tác phẩm.
- Vận dụng những kiến thức về tác giả, tác phẩm, kết hợp các thao tác Nghị luận và phương thức biểu đạt, Biết cách làm bài Nghị luận văn học.</t>
  </si>
  <si>
    <t>Câu 4: Dạng câu hỏi về quan điểm, bài học,… sau khi đọc văn bản: 
Bài học cho bản thân, Có đồng tình với vấn đề nào đó trên văn bản không? Vì sao? 
(HS trả lời bằng một đoạn văn 12 - 15 dòng)</t>
  </si>
  <si>
    <t>MA TRẬN ĐỀ KIỂM TRA HỌC KỲ 1 (2020-2021)</t>
  </si>
  <si>
    <t xml:space="preserve">Tình cảnh lẻ loi của người chinh phụ (Trích Chinh phụ ngâm): 12 câu thơ đầu. </t>
  </si>
  <si>
    <t xml:space="preserve">Trao duyên (Trích Truyện Kiều): 14 câu đầu </t>
  </si>
  <si>
    <t>MA TRẬN ĐỀ KIỂM TRA HỌC KỲ 2 (2020-2021)</t>
  </si>
  <si>
    <t>Đây thôn Vĩ Dạ - Hàn Mặc Tử</t>
  </si>
  <si>
    <t>Chiều tối – Hồ Chí Minh</t>
  </si>
  <si>
    <t xml:space="preserve">Dạng bài: phân tích bài thơ, đoạn thơ 
Học sinh phải học thuộc thơ
</t>
  </si>
  <si>
    <t>Dạng bài: phân tích đoạn thơ 
Học sinh phải học thuộc thơ</t>
  </si>
  <si>
    <t>Câu 4: Dạng câu hỏi về quan điểm, bài học,… sau khi đọc văn bản: 
Bài học cho bản thân, Có đồng tình với vấn đề nào đó trên văn bản không? Vì sao? (HS trả lời bằng một đoạn văn 12 - 15 dòng)</t>
  </si>
  <si>
    <t xml:space="preserve">Vợ nhặt – Kim Lân: Nhân vật người vợ </t>
  </si>
  <si>
    <t>Chiếc thuyền ngoài xa- Nguyễn Minh Châu: Nhân vật Phùng</t>
  </si>
  <si>
    <t>Dạng bài: phân tích nhân vật.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</si>
</sst>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_);_(* \(#,##0.0\);_(* &quot;-&quot;_);_(@_)"/>
  </numFmts>
  <fonts count="11" x14ac:knownFonts="1">
    <font>
      <sz val="12"/>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b/>
      <sz val="16"/>
      <color theme="1"/>
      <name val="Times New Roman"/>
      <family val="1"/>
    </font>
    <font>
      <b/>
      <sz val="20"/>
      <color theme="1"/>
      <name val="Times New Roman"/>
      <family val="1"/>
    </font>
    <font>
      <sz val="14"/>
      <color theme="1"/>
      <name val="Times New Roman"/>
      <family val="1"/>
    </font>
    <font>
      <b/>
      <i/>
      <sz val="14"/>
      <color theme="1"/>
      <name val="Times New Roman"/>
      <family val="1"/>
    </font>
    <font>
      <i/>
      <sz val="12"/>
      <color theme="1"/>
      <name val="Times New Roman"/>
      <family val="1"/>
    </font>
    <font>
      <b/>
      <sz val="14"/>
      <color rgb="FF00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85">
    <xf numFmtId="0" fontId="0" fillId="0" borderId="0" xfId="0"/>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2" fontId="4" fillId="0" borderId="0" xfId="0" applyNumberFormat="1" applyFont="1" applyAlignment="1">
      <alignment vertical="center"/>
    </xf>
    <xf numFmtId="0" fontId="3" fillId="0" borderId="0" xfId="0" applyFont="1" applyAlignment="1">
      <alignment vertical="center"/>
    </xf>
    <xf numFmtId="0" fontId="0" fillId="0" borderId="0" xfId="0" applyAlignment="1">
      <alignment horizontal="left" vertical="center" wrapText="1"/>
    </xf>
    <xf numFmtId="0" fontId="8" fillId="0" borderId="0" xfId="0" applyFont="1" applyAlignment="1">
      <alignment vertical="center"/>
    </xf>
    <xf numFmtId="0" fontId="7" fillId="0" borderId="0" xfId="0" applyFont="1"/>
    <xf numFmtId="0" fontId="4" fillId="0" borderId="0" xfId="0" applyFont="1" applyAlignment="1">
      <alignment horizontal="center"/>
    </xf>
    <xf numFmtId="0" fontId="4"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8" fillId="0" borderId="1" xfId="0" applyFont="1" applyBorder="1" applyAlignment="1">
      <alignment horizontal="center" vertical="center"/>
    </xf>
    <xf numFmtId="0" fontId="7" fillId="0" borderId="2" xfId="0" applyFont="1" applyBorder="1" applyAlignment="1">
      <alignment horizontal="center" vertical="center"/>
    </xf>
    <xf numFmtId="0" fontId="10" fillId="0" borderId="1" xfId="0" applyFont="1" applyBorder="1" applyAlignment="1">
      <alignment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horizontal="center" wrapText="1"/>
    </xf>
    <xf numFmtId="41" fontId="7" fillId="0" borderId="1" xfId="1" applyFont="1" applyBorder="1" applyAlignment="1">
      <alignment horizontal="center" vertical="center"/>
    </xf>
    <xf numFmtId="164" fontId="7" fillId="0" borderId="1" xfId="1" applyNumberFormat="1" applyFont="1" applyBorder="1" applyAlignment="1">
      <alignment horizontal="center" vertical="center"/>
    </xf>
    <xf numFmtId="9" fontId="7" fillId="0" borderId="1" xfId="2" applyFont="1" applyBorder="1" applyAlignment="1">
      <alignment horizontal="center" vertical="center"/>
    </xf>
    <xf numFmtId="9" fontId="2" fillId="0" borderId="1" xfId="2" applyFont="1" applyBorder="1" applyAlignment="1">
      <alignment horizontal="center" vertical="center"/>
    </xf>
    <xf numFmtId="0" fontId="7" fillId="0" borderId="1" xfId="0" applyNumberFormat="1" applyFont="1" applyBorder="1" applyAlignment="1">
      <alignment horizontal="center" vertical="center"/>
    </xf>
    <xf numFmtId="0" fontId="4" fillId="0" borderId="0" xfId="0" applyNumberFormat="1" applyFont="1"/>
    <xf numFmtId="0" fontId="2" fillId="0" borderId="1" xfId="0" applyNumberFormat="1" applyFont="1" applyBorder="1" applyAlignment="1">
      <alignment horizontal="center" vertical="center"/>
    </xf>
    <xf numFmtId="0" fontId="7" fillId="0" borderId="1" xfId="1"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wrapText="1"/>
    </xf>
    <xf numFmtId="0" fontId="4" fillId="0" borderId="0" xfId="0" applyNumberFormat="1" applyFont="1" applyAlignment="1">
      <alignment horizontal="center"/>
    </xf>
    <xf numFmtId="0" fontId="8"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8" xfId="1" applyNumberFormat="1" applyFont="1" applyBorder="1" applyAlignment="1">
      <alignment horizontal="center" vertical="center"/>
    </xf>
    <xf numFmtId="0" fontId="7" fillId="0" borderId="8" xfId="0" applyFont="1" applyBorder="1" applyAlignment="1">
      <alignment horizontal="center" vertical="center"/>
    </xf>
    <xf numFmtId="41" fontId="7" fillId="0" borderId="8" xfId="1" applyFont="1" applyBorder="1" applyAlignment="1">
      <alignment horizontal="center" vertical="center"/>
    </xf>
    <xf numFmtId="0" fontId="2" fillId="0" borderId="8" xfId="0" applyFont="1" applyBorder="1" applyAlignment="1">
      <alignment horizontal="left" vertical="center" wrapText="1"/>
    </xf>
    <xf numFmtId="0" fontId="7" fillId="0" borderId="8"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vertical="center"/>
    </xf>
    <xf numFmtId="0" fontId="2" fillId="0" borderId="6" xfId="0" quotePrefix="1" applyFont="1" applyBorder="1" applyAlignment="1">
      <alignment horizontal="left" vertical="center" wrapText="1"/>
    </xf>
    <xf numFmtId="0" fontId="2" fillId="0" borderId="8" xfId="0" applyFont="1" applyBorder="1" applyAlignment="1">
      <alignment horizontal="left" vertical="center" wrapText="1"/>
    </xf>
    <xf numFmtId="0" fontId="7" fillId="0" borderId="6" xfId="1" applyNumberFormat="1" applyFont="1" applyBorder="1" applyAlignment="1">
      <alignment horizontal="center" vertical="center"/>
    </xf>
    <xf numFmtId="0" fontId="7" fillId="0" borderId="8" xfId="1"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8"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1" fontId="7" fillId="0" borderId="6" xfId="1" applyFont="1" applyBorder="1" applyAlignment="1">
      <alignment horizontal="center" vertical="center"/>
    </xf>
    <xf numFmtId="41" fontId="7" fillId="0" borderId="8" xfId="1"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6" dT="2020-10-09T15:44:08.52" personId="{51084FEC-EF1C-9748-A0D0-B540C20D361A}" id="{889203E6-4D05-804E-ABE3-BA4CF94CA6CC}">
    <text xml:space="preserve">giữa kỳ 1 từ tuần 1 - 9, kiểm tra tuần đến tuần 9, từ bài 1 đến bài 15.
</text>
  </threadedComment>
  <threadedComment ref="C8" dT="2020-10-09T15:17:08.81" personId="{51084FEC-EF1C-9748-A0D0-B540C20D361A}" id="{F252763C-D2E3-A24F-B620-54CBF7D0A724}">
    <text>câu hỏi trắc nghiệm</text>
  </threadedComment>
  <threadedComment ref="D8" dT="2020-10-09T15:17:58.46" personId="{51084FEC-EF1C-9748-A0D0-B540C20D361A}" id="{797717F9-16BD-B943-89F4-95DC0DCEAB2E}">
    <text>thời gian câu hỏi trắc nghiệm nhận biết từ 0,5 —&gt; 0,75 phút/câu</text>
  </threadedComment>
  <threadedComment ref="E8" dT="2020-10-09T15:20:29.33" personId="{51084FEC-EF1C-9748-A0D0-B540C20D361A}" id="{BD7BE5E4-EF8D-8D4E-AEFE-BFB000D81ACD}">
    <text>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ext>
  </threadedComment>
  <threadedComment ref="F8" dT="2020-10-09T15:21:14.97" personId="{51084FEC-EF1C-9748-A0D0-B540C20D361A}" id="{E5EC52E3-7499-AA4C-AD1F-DB2BE3C8BB7E}">
    <text>thời gian TL Nhận biết từ 3 - 4 phút/câu (1 điểm)</text>
  </threadedComment>
  <threadedComment ref="H8" dT="2020-10-09T15:22:42.01" personId="{51084FEC-EF1C-9748-A0D0-B540C20D361A}" id="{98D51698-4548-0845-B60F-EAC6797E352C}">
    <text>câu hỏi ở mức độ thông hiểu được thiết kế tối đa 4 dòng (phần dẫn và phần phương án lựa chọn) thời gian từ 1,0 -1,25phút/câu</text>
  </threadedComment>
  <threadedComment ref="J8" dT="2020-10-09T15:24:34.63" personId="{51084FEC-EF1C-9748-A0D0-B540C20D361A}" id="{97580A00-6A53-E349-BE01-25B4C72C03D7}">
    <text xml:space="preserve">thời gian câu tự luận nhận biết được tính theo ý (0,25 đ) x số ý x (1 phút —&gt; 1,25 phút) 
</text>
  </threadedComment>
  <threadedComment ref="K8" dT="2020-10-09T15:25:29.18" personId="{51084FEC-EF1C-9748-A0D0-B540C20D361A}" id="{8CB8DAB5-4E44-E043-829D-1B04396A021C}">
    <text xml:space="preserve">câu dạng vận dụng, áp dụng kiến thức có trong chuẩn và học liệu trong sách giáo khoa vào một trường hợp cụ thể.
</text>
  </threadedComment>
  <threadedComment ref="L8" dT="2020-10-09T15:26:18.55" personId="{51084FEC-EF1C-9748-A0D0-B540C20D361A}" id="{490487AE-2ACF-DC47-80A0-E7930CEDB8AB}">
    <text>thời gian từ 1,5 - 1,75 phút/câu</text>
  </threadedComment>
  <threadedComment ref="N8" dT="2020-10-09T15:28:14.31" personId="{51084FEC-EF1C-9748-A0D0-B540C20D361A}" id="{FC0761B9-30AE-FD45-82B2-967A5276A624}">
    <text xml:space="preserve">thời gian câu vận dụng tự luận = (1,25  - 1,5) x số ý = câu có 4 ý từ 5- 6 phút. </text>
  </threadedComment>
  <threadedComment ref="P8" dT="2020-10-09T15:28:50.32" personId="{51084FEC-EF1C-9748-A0D0-B540C20D361A}" id="{BCA4E5EA-2A0D-A242-945E-8FA87DD1E349}">
    <text xml:space="preserve">thời gian từ 2 - 2,5 phút/câu
</text>
  </threadedComment>
  <threadedComment ref="R8" dT="2020-10-09T15:30:15.91" personId="{51084FEC-EF1C-9748-A0D0-B540C20D361A}" id="{5E876841-1BEE-B34C-8086-5AE844B02632}">
    <text xml:space="preserve">thời gian từ (2,5 - 3) * số ý . khoảng 5 - 6 phút/ câu.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
  <sheetViews>
    <sheetView zoomScale="115" zoomScaleNormal="115" workbookViewId="0">
      <selection activeCell="M3" sqref="M3"/>
    </sheetView>
  </sheetViews>
  <sheetFormatPr defaultColWidth="11" defaultRowHeight="15.75" x14ac:dyDescent="0.25"/>
  <cols>
    <col min="1" max="1" width="6.125" customWidth="1"/>
  </cols>
  <sheetData>
    <row r="1" spans="1:12" ht="19.5" x14ac:dyDescent="0.25">
      <c r="A1" s="7" t="s">
        <v>11</v>
      </c>
    </row>
    <row r="2" spans="1:12" s="6" customFormat="1" ht="69.95" customHeight="1" x14ac:dyDescent="0.25">
      <c r="A2" s="10">
        <v>1</v>
      </c>
      <c r="B2" s="49" t="s">
        <v>12</v>
      </c>
      <c r="C2" s="49"/>
      <c r="D2" s="49"/>
      <c r="E2" s="49"/>
      <c r="F2" s="49"/>
      <c r="G2" s="49"/>
      <c r="H2" s="49"/>
      <c r="I2" s="49"/>
      <c r="J2" s="49"/>
      <c r="K2" s="49"/>
      <c r="L2" s="49"/>
    </row>
    <row r="3" spans="1:12" ht="65.099999999999994" customHeight="1" x14ac:dyDescent="0.25">
      <c r="A3" s="9">
        <v>2</v>
      </c>
      <c r="B3" s="49" t="s">
        <v>13</v>
      </c>
      <c r="C3" s="49"/>
      <c r="D3" s="49"/>
      <c r="E3" s="49"/>
      <c r="F3" s="49"/>
      <c r="G3" s="49"/>
      <c r="H3" s="49"/>
      <c r="I3" s="49"/>
      <c r="J3" s="49"/>
      <c r="K3" s="49"/>
      <c r="L3" s="49"/>
    </row>
    <row r="4" spans="1:12" ht="18.75" x14ac:dyDescent="0.3">
      <c r="A4" s="9">
        <v>3</v>
      </c>
      <c r="B4" s="8" t="s">
        <v>14</v>
      </c>
      <c r="C4" s="8"/>
      <c r="D4" s="8"/>
      <c r="E4" s="8"/>
      <c r="F4" s="8"/>
      <c r="G4" s="8"/>
      <c r="H4" s="8"/>
      <c r="I4" s="8"/>
      <c r="J4" s="8"/>
      <c r="K4" s="8"/>
      <c r="L4" s="8"/>
    </row>
    <row r="5" spans="1:12" s="1" customFormat="1" ht="200.1" customHeight="1" x14ac:dyDescent="0.25">
      <c r="A5" s="9"/>
      <c r="B5" s="50" t="s">
        <v>15</v>
      </c>
      <c r="C5" s="50"/>
      <c r="D5" s="50"/>
      <c r="E5" s="50"/>
      <c r="F5" s="50"/>
      <c r="G5" s="50"/>
      <c r="H5" s="50"/>
      <c r="I5" s="50"/>
      <c r="J5" s="50"/>
      <c r="K5" s="50"/>
      <c r="L5" s="50"/>
    </row>
    <row r="6" spans="1:12" ht="372.95" customHeight="1" x14ac:dyDescent="0.25">
      <c r="B6" s="51" t="s">
        <v>16</v>
      </c>
      <c r="C6" s="51"/>
      <c r="D6" s="51"/>
      <c r="E6" s="51"/>
      <c r="F6" s="51"/>
      <c r="G6" s="51"/>
      <c r="H6" s="51"/>
      <c r="I6" s="51"/>
      <c r="J6" s="51"/>
      <c r="K6" s="51"/>
      <c r="L6" s="51"/>
    </row>
  </sheetData>
  <mergeCells count="4">
    <mergeCell ref="B2:L2"/>
    <mergeCell ref="B3:L3"/>
    <mergeCell ref="B5:L5"/>
    <mergeCell ref="B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5"/>
  <sheetViews>
    <sheetView tabSelected="1" zoomScale="90" zoomScaleNormal="90" workbookViewId="0">
      <pane xSplit="3" ySplit="5" topLeftCell="D6" activePane="bottomRight" state="frozen"/>
      <selection pane="topRight" activeCell="D1" sqref="D1"/>
      <selection pane="bottomLeft" activeCell="A6" sqref="A6"/>
      <selection pane="bottomRight" activeCell="D12" sqref="D12"/>
    </sheetView>
  </sheetViews>
  <sheetFormatPr defaultColWidth="10.875" defaultRowHeight="15.75" x14ac:dyDescent="0.25"/>
  <cols>
    <col min="1" max="1" width="6.875" style="1" customWidth="1"/>
    <col min="2" max="2" width="9.875" style="10" customWidth="1"/>
    <col min="3" max="3" width="27.875" style="35" customWidth="1"/>
    <col min="4" max="4" width="55.875" style="1" customWidth="1"/>
    <col min="5" max="7" width="5.625" style="1" customWidth="1"/>
    <col min="8" max="8" width="5.625" style="29" customWidth="1"/>
    <col min="9" max="11" width="5.625" style="1" customWidth="1"/>
    <col min="12" max="12" width="5.625" style="29" customWidth="1"/>
    <col min="13" max="19" width="5.625" style="1" customWidth="1"/>
    <col min="20" max="20" width="5.625" style="29" customWidth="1"/>
    <col min="21" max="22" width="5.625" style="1" customWidth="1"/>
    <col min="23" max="23" width="7.125" style="29" customWidth="1"/>
    <col min="24" max="24" width="7.375" style="1" customWidth="1"/>
    <col min="25" max="16384" width="10.875" style="1"/>
  </cols>
  <sheetData>
    <row r="1" spans="1:27" ht="30" customHeight="1" x14ac:dyDescent="0.25">
      <c r="A1" s="58" t="s">
        <v>41</v>
      </c>
      <c r="B1" s="58"/>
      <c r="C1" s="58"/>
      <c r="D1" s="58"/>
      <c r="E1" s="58"/>
      <c r="F1" s="58"/>
      <c r="G1" s="58"/>
      <c r="H1" s="58"/>
      <c r="I1" s="58"/>
      <c r="J1" s="58"/>
      <c r="K1" s="58"/>
      <c r="L1" s="58"/>
      <c r="M1" s="58"/>
      <c r="N1" s="58"/>
      <c r="O1" s="58"/>
      <c r="P1" s="58"/>
      <c r="Q1" s="58"/>
      <c r="R1" s="58"/>
      <c r="S1" s="58"/>
      <c r="T1" s="58"/>
      <c r="U1" s="58"/>
      <c r="V1" s="58"/>
      <c r="W1" s="58"/>
      <c r="X1" s="58"/>
    </row>
    <row r="2" spans="1:27" ht="33" customHeight="1" x14ac:dyDescent="0.25">
      <c r="A2" s="58" t="s">
        <v>31</v>
      </c>
      <c r="B2" s="58"/>
      <c r="C2" s="58"/>
      <c r="D2" s="58"/>
      <c r="E2" s="58"/>
      <c r="F2" s="58"/>
      <c r="G2" s="58"/>
      <c r="H2" s="58"/>
      <c r="I2" s="58"/>
      <c r="J2" s="58"/>
      <c r="K2" s="58"/>
      <c r="L2" s="58"/>
      <c r="M2" s="58"/>
      <c r="N2" s="58"/>
      <c r="O2" s="58"/>
      <c r="P2" s="58"/>
      <c r="Q2" s="58"/>
      <c r="R2" s="58"/>
      <c r="S2" s="58"/>
      <c r="T2" s="58"/>
      <c r="U2" s="58"/>
      <c r="V2" s="58"/>
      <c r="W2" s="58"/>
      <c r="X2" s="58"/>
    </row>
    <row r="3" spans="1:27" ht="27" customHeight="1" x14ac:dyDescent="0.25">
      <c r="A3" s="56" t="s">
        <v>17</v>
      </c>
      <c r="B3" s="57" t="s">
        <v>0</v>
      </c>
      <c r="C3" s="57" t="s">
        <v>23</v>
      </c>
      <c r="D3" s="57" t="s">
        <v>27</v>
      </c>
      <c r="E3" s="69" t="s">
        <v>1</v>
      </c>
      <c r="F3" s="69"/>
      <c r="G3" s="69"/>
      <c r="H3" s="69"/>
      <c r="I3" s="69"/>
      <c r="J3" s="69"/>
      <c r="K3" s="69"/>
      <c r="L3" s="69"/>
      <c r="M3" s="69"/>
      <c r="N3" s="69"/>
      <c r="O3" s="69"/>
      <c r="P3" s="69"/>
      <c r="Q3" s="69"/>
      <c r="R3" s="69"/>
      <c r="S3" s="69"/>
      <c r="T3" s="69"/>
      <c r="U3" s="56" t="s">
        <v>21</v>
      </c>
      <c r="V3" s="56"/>
      <c r="W3" s="70" t="s">
        <v>10</v>
      </c>
      <c r="X3" s="56" t="s">
        <v>22</v>
      </c>
      <c r="Y3" s="71"/>
      <c r="Z3" s="72"/>
      <c r="AA3" s="72"/>
    </row>
    <row r="4" spans="1:27" ht="30" customHeight="1" x14ac:dyDescent="0.25">
      <c r="A4" s="56"/>
      <c r="B4" s="56"/>
      <c r="C4" s="56"/>
      <c r="D4" s="56"/>
      <c r="E4" s="56" t="s">
        <v>2</v>
      </c>
      <c r="F4" s="56"/>
      <c r="G4" s="56"/>
      <c r="H4" s="56"/>
      <c r="I4" s="56" t="s">
        <v>3</v>
      </c>
      <c r="J4" s="56"/>
      <c r="K4" s="56"/>
      <c r="L4" s="56"/>
      <c r="M4" s="56" t="s">
        <v>4</v>
      </c>
      <c r="N4" s="56"/>
      <c r="O4" s="56"/>
      <c r="P4" s="56"/>
      <c r="Q4" s="56" t="s">
        <v>5</v>
      </c>
      <c r="R4" s="56"/>
      <c r="S4" s="56"/>
      <c r="T4" s="56"/>
      <c r="U4" s="56"/>
      <c r="V4" s="56"/>
      <c r="W4" s="70"/>
      <c r="X4" s="56"/>
      <c r="Y4" s="71"/>
      <c r="Z4" s="72"/>
      <c r="AA4" s="72"/>
    </row>
    <row r="5" spans="1:27" ht="48.75" customHeight="1" x14ac:dyDescent="0.25">
      <c r="A5" s="56"/>
      <c r="B5" s="56"/>
      <c r="C5" s="56"/>
      <c r="D5" s="56"/>
      <c r="E5" s="21" t="s">
        <v>6</v>
      </c>
      <c r="F5" s="21" t="s">
        <v>7</v>
      </c>
      <c r="G5" s="21" t="s">
        <v>8</v>
      </c>
      <c r="H5" s="32" t="s">
        <v>7</v>
      </c>
      <c r="I5" s="21" t="s">
        <v>6</v>
      </c>
      <c r="J5" s="21" t="s">
        <v>7</v>
      </c>
      <c r="K5" s="21" t="s">
        <v>8</v>
      </c>
      <c r="L5" s="32" t="s">
        <v>7</v>
      </c>
      <c r="M5" s="21" t="s">
        <v>6</v>
      </c>
      <c r="N5" s="21" t="s">
        <v>7</v>
      </c>
      <c r="O5" s="21" t="s">
        <v>8</v>
      </c>
      <c r="P5" s="21" t="s">
        <v>7</v>
      </c>
      <c r="Q5" s="21" t="s">
        <v>6</v>
      </c>
      <c r="R5" s="21" t="s">
        <v>7</v>
      </c>
      <c r="S5" s="21" t="s">
        <v>8</v>
      </c>
      <c r="T5" s="32" t="s">
        <v>7</v>
      </c>
      <c r="U5" s="21" t="s">
        <v>6</v>
      </c>
      <c r="V5" s="21" t="s">
        <v>9</v>
      </c>
      <c r="W5" s="70"/>
      <c r="X5" s="56"/>
      <c r="Y5" s="71"/>
      <c r="Z5" s="72"/>
      <c r="AA5" s="72"/>
    </row>
    <row r="6" spans="1:27" s="3" customFormat="1" ht="192" customHeight="1" x14ac:dyDescent="0.25">
      <c r="A6" s="52">
        <v>1</v>
      </c>
      <c r="B6" s="55" t="s">
        <v>25</v>
      </c>
      <c r="C6" s="15" t="s">
        <v>32</v>
      </c>
      <c r="D6" s="15" t="s">
        <v>30</v>
      </c>
      <c r="E6" s="20"/>
      <c r="F6" s="24"/>
      <c r="G6" s="20">
        <v>1</v>
      </c>
      <c r="H6" s="31">
        <v>4</v>
      </c>
      <c r="I6" s="20"/>
      <c r="J6" s="24"/>
      <c r="K6" s="20"/>
      <c r="L6" s="31"/>
      <c r="M6" s="20"/>
      <c r="N6" s="24"/>
      <c r="O6" s="20"/>
      <c r="P6" s="25"/>
      <c r="Q6" s="20"/>
      <c r="R6" s="24"/>
      <c r="S6" s="20"/>
      <c r="T6" s="31"/>
      <c r="U6" s="20">
        <f>E6+I6+M6+Q6</f>
        <v>0</v>
      </c>
      <c r="V6" s="20"/>
      <c r="W6" s="28">
        <f>F6+H6+J6+L6+N6+P6+R6+T6</f>
        <v>4</v>
      </c>
      <c r="X6" s="26">
        <v>4.3999999999999997E-2</v>
      </c>
      <c r="Z6" s="4"/>
    </row>
    <row r="7" spans="1:27" s="3" customFormat="1" ht="100.5" customHeight="1" x14ac:dyDescent="0.25">
      <c r="A7" s="53"/>
      <c r="B7" s="55"/>
      <c r="C7" s="15" t="s">
        <v>36</v>
      </c>
      <c r="D7" s="15" t="s">
        <v>28</v>
      </c>
      <c r="E7" s="20"/>
      <c r="F7" s="24"/>
      <c r="G7" s="20"/>
      <c r="H7" s="31"/>
      <c r="I7" s="20"/>
      <c r="J7" s="24"/>
      <c r="K7" s="20">
        <v>1</v>
      </c>
      <c r="L7" s="31">
        <v>5</v>
      </c>
      <c r="M7" s="20"/>
      <c r="N7" s="24"/>
      <c r="O7" s="20"/>
      <c r="P7" s="25"/>
      <c r="Q7" s="20"/>
      <c r="R7" s="24"/>
      <c r="S7" s="20"/>
      <c r="T7" s="31"/>
      <c r="U7" s="20"/>
      <c r="V7" s="20"/>
      <c r="W7" s="28">
        <v>5</v>
      </c>
      <c r="X7" s="26">
        <v>5.5E-2</v>
      </c>
      <c r="Z7" s="4"/>
    </row>
    <row r="8" spans="1:27" s="3" customFormat="1" ht="70.5" customHeight="1" x14ac:dyDescent="0.25">
      <c r="A8" s="53"/>
      <c r="B8" s="55"/>
      <c r="C8" s="15" t="s">
        <v>24</v>
      </c>
      <c r="D8" s="15" t="s">
        <v>29</v>
      </c>
      <c r="E8" s="20"/>
      <c r="F8" s="24"/>
      <c r="G8" s="20"/>
      <c r="H8" s="31"/>
      <c r="I8" s="20"/>
      <c r="J8" s="24"/>
      <c r="K8" s="20"/>
      <c r="L8" s="31"/>
      <c r="M8" s="20"/>
      <c r="N8" s="24"/>
      <c r="O8" s="20">
        <v>1</v>
      </c>
      <c r="P8" s="25">
        <v>6</v>
      </c>
      <c r="Q8" s="20"/>
      <c r="R8" s="24"/>
      <c r="S8" s="20"/>
      <c r="T8" s="31"/>
      <c r="U8" s="20"/>
      <c r="V8" s="20"/>
      <c r="W8" s="28">
        <v>5</v>
      </c>
      <c r="X8" s="26">
        <v>0.06</v>
      </c>
      <c r="Z8" s="4"/>
    </row>
    <row r="9" spans="1:27" s="3" customFormat="1" ht="177" customHeight="1" x14ac:dyDescent="0.25">
      <c r="A9" s="54"/>
      <c r="B9" s="55"/>
      <c r="C9" s="38" t="s">
        <v>40</v>
      </c>
      <c r="D9" s="15" t="s">
        <v>33</v>
      </c>
      <c r="E9" s="20"/>
      <c r="F9" s="24"/>
      <c r="G9" s="20"/>
      <c r="H9" s="31"/>
      <c r="I9" s="20"/>
      <c r="J9" s="24"/>
      <c r="K9" s="20"/>
      <c r="L9" s="31"/>
      <c r="M9" s="20"/>
      <c r="N9" s="24"/>
      <c r="O9" s="20"/>
      <c r="P9" s="25"/>
      <c r="Q9" s="20"/>
      <c r="R9" s="24"/>
      <c r="S9" s="20">
        <v>1</v>
      </c>
      <c r="T9" s="31">
        <v>20</v>
      </c>
      <c r="U9" s="20"/>
      <c r="V9" s="20"/>
      <c r="W9" s="28">
        <v>20</v>
      </c>
      <c r="X9" s="26">
        <v>0.22</v>
      </c>
      <c r="Z9" s="4"/>
    </row>
    <row r="10" spans="1:27" s="3" customFormat="1" ht="87" customHeight="1" x14ac:dyDescent="0.25">
      <c r="A10" s="52">
        <v>2</v>
      </c>
      <c r="B10" s="67" t="s">
        <v>26</v>
      </c>
      <c r="C10" s="11" t="s">
        <v>42</v>
      </c>
      <c r="D10" s="59" t="s">
        <v>39</v>
      </c>
      <c r="E10" s="20"/>
      <c r="F10" s="24"/>
      <c r="G10" s="52">
        <v>1</v>
      </c>
      <c r="H10" s="61">
        <v>10</v>
      </c>
      <c r="I10" s="20"/>
      <c r="J10" s="24"/>
      <c r="K10" s="52">
        <v>1</v>
      </c>
      <c r="L10" s="61">
        <v>25</v>
      </c>
      <c r="M10" s="20"/>
      <c r="N10" s="24"/>
      <c r="O10" s="52">
        <v>1</v>
      </c>
      <c r="P10" s="77">
        <v>25</v>
      </c>
      <c r="Q10" s="20"/>
      <c r="R10" s="24"/>
      <c r="S10" s="52">
        <v>1</v>
      </c>
      <c r="T10" s="61">
        <v>10</v>
      </c>
      <c r="U10" s="20"/>
      <c r="V10" s="52">
        <v>1</v>
      </c>
      <c r="W10" s="63">
        <v>56</v>
      </c>
      <c r="X10" s="65">
        <v>0.62</v>
      </c>
      <c r="Z10" s="4"/>
    </row>
    <row r="11" spans="1:27" s="3" customFormat="1" ht="57.75" customHeight="1" x14ac:dyDescent="0.25">
      <c r="A11" s="54"/>
      <c r="B11" s="68"/>
      <c r="C11" s="11" t="s">
        <v>43</v>
      </c>
      <c r="D11" s="60"/>
      <c r="E11" s="20"/>
      <c r="F11" s="24"/>
      <c r="G11" s="54"/>
      <c r="H11" s="62"/>
      <c r="I11" s="20"/>
      <c r="J11" s="24"/>
      <c r="K11" s="54"/>
      <c r="L11" s="62"/>
      <c r="M11" s="20"/>
      <c r="N11" s="24"/>
      <c r="O11" s="54"/>
      <c r="P11" s="78"/>
      <c r="Q11" s="20"/>
      <c r="R11" s="24"/>
      <c r="S11" s="54"/>
      <c r="T11" s="62"/>
      <c r="U11" s="20"/>
      <c r="V11" s="54"/>
      <c r="W11" s="64"/>
      <c r="X11" s="66"/>
    </row>
    <row r="12" spans="1:27" s="3" customFormat="1" ht="87.75" customHeight="1" x14ac:dyDescent="0.25">
      <c r="A12" s="42"/>
      <c r="B12" s="47"/>
      <c r="C12" s="11" t="s">
        <v>48</v>
      </c>
      <c r="D12" s="44"/>
      <c r="E12" s="40"/>
      <c r="F12" s="24"/>
      <c r="G12" s="42"/>
      <c r="H12" s="41"/>
      <c r="I12" s="40"/>
      <c r="J12" s="24"/>
      <c r="K12" s="42"/>
      <c r="L12" s="41"/>
      <c r="M12" s="40"/>
      <c r="N12" s="24"/>
      <c r="O12" s="42"/>
      <c r="P12" s="43"/>
      <c r="Q12" s="40"/>
      <c r="R12" s="24"/>
      <c r="S12" s="42"/>
      <c r="T12" s="41"/>
      <c r="U12" s="40"/>
      <c r="V12" s="42"/>
      <c r="W12" s="45"/>
      <c r="X12" s="46"/>
    </row>
    <row r="13" spans="1:27" s="39" customFormat="1" ht="21.95" customHeight="1" x14ac:dyDescent="0.25">
      <c r="A13" s="73" t="s">
        <v>18</v>
      </c>
      <c r="B13" s="74"/>
      <c r="C13" s="33"/>
      <c r="D13" s="18"/>
      <c r="E13" s="18">
        <f t="shared" ref="E13:V13" si="0">SUM(E6:E11)</f>
        <v>0</v>
      </c>
      <c r="F13" s="18">
        <f t="shared" si="0"/>
        <v>0</v>
      </c>
      <c r="G13" s="18">
        <f>SUM(G6:G10)</f>
        <v>2</v>
      </c>
      <c r="H13" s="37">
        <f>SUM(H6:H10)</f>
        <v>14</v>
      </c>
      <c r="I13" s="18">
        <f t="shared" si="0"/>
        <v>0</v>
      </c>
      <c r="J13" s="18">
        <f t="shared" si="0"/>
        <v>0</v>
      </c>
      <c r="K13" s="18">
        <f>SUM(K6:K10)</f>
        <v>2</v>
      </c>
      <c r="L13" s="37">
        <f>SUM(L6:L10)</f>
        <v>30</v>
      </c>
      <c r="M13" s="18">
        <f t="shared" si="0"/>
        <v>0</v>
      </c>
      <c r="N13" s="18">
        <f t="shared" si="0"/>
        <v>0</v>
      </c>
      <c r="O13" s="18">
        <f>SUM(O6:O10)</f>
        <v>2</v>
      </c>
      <c r="P13" s="18">
        <f>SUM(P6:P10)</f>
        <v>31</v>
      </c>
      <c r="Q13" s="18">
        <f t="shared" si="0"/>
        <v>0</v>
      </c>
      <c r="R13" s="18">
        <f t="shared" si="0"/>
        <v>0</v>
      </c>
      <c r="S13" s="18">
        <f>SUM(S6:S10)</f>
        <v>2</v>
      </c>
      <c r="T13" s="37">
        <f>SUM(T6:T10)</f>
        <v>30</v>
      </c>
      <c r="U13" s="18">
        <f t="shared" si="0"/>
        <v>0</v>
      </c>
      <c r="V13" s="18">
        <f t="shared" si="0"/>
        <v>1</v>
      </c>
      <c r="W13" s="30">
        <f>SUM(W6:W10)</f>
        <v>90</v>
      </c>
      <c r="X13" s="27">
        <v>1</v>
      </c>
    </row>
    <row r="14" spans="1:27" s="2" customFormat="1" ht="21.95" customHeight="1" x14ac:dyDescent="0.25">
      <c r="A14" s="73" t="s">
        <v>19</v>
      </c>
      <c r="B14" s="74"/>
      <c r="C14" s="33"/>
      <c r="D14" s="18"/>
      <c r="E14" s="75">
        <v>0.4</v>
      </c>
      <c r="F14" s="76"/>
      <c r="G14" s="76"/>
      <c r="H14" s="76"/>
      <c r="I14" s="75">
        <v>0.3</v>
      </c>
      <c r="J14" s="76"/>
      <c r="K14" s="76"/>
      <c r="L14" s="76"/>
      <c r="M14" s="75">
        <v>0.2</v>
      </c>
      <c r="N14" s="76"/>
      <c r="O14" s="76"/>
      <c r="P14" s="76"/>
      <c r="Q14" s="75">
        <v>0.1</v>
      </c>
      <c r="R14" s="76"/>
      <c r="S14" s="76"/>
      <c r="T14" s="76"/>
      <c r="U14" s="20"/>
      <c r="V14" s="20"/>
      <c r="W14" s="28"/>
      <c r="X14" s="19">
        <f>SUM(E14:T14)</f>
        <v>0.99999999999999989</v>
      </c>
    </row>
    <row r="15" spans="1:27" s="2" customFormat="1" ht="21.95" customHeight="1" x14ac:dyDescent="0.25">
      <c r="A15" s="73" t="s">
        <v>20</v>
      </c>
      <c r="B15" s="76"/>
      <c r="C15" s="34"/>
      <c r="D15" s="14"/>
      <c r="E15" s="79">
        <v>3</v>
      </c>
      <c r="F15" s="80"/>
      <c r="G15" s="80"/>
      <c r="H15" s="81"/>
      <c r="I15" s="79">
        <v>3</v>
      </c>
      <c r="J15" s="80"/>
      <c r="K15" s="80"/>
      <c r="L15" s="81"/>
      <c r="M15" s="79">
        <v>2</v>
      </c>
      <c r="N15" s="80"/>
      <c r="O15" s="80"/>
      <c r="P15" s="81"/>
      <c r="Q15" s="79">
        <v>2</v>
      </c>
      <c r="R15" s="80"/>
      <c r="S15" s="80"/>
      <c r="T15" s="81"/>
      <c r="U15" s="20"/>
      <c r="V15" s="20"/>
      <c r="W15" s="28"/>
      <c r="X15" s="20">
        <f>SUM(E15:T15)</f>
        <v>10</v>
      </c>
    </row>
  </sheetData>
  <mergeCells count="42">
    <mergeCell ref="A15:B15"/>
    <mergeCell ref="E15:H15"/>
    <mergeCell ref="I15:L15"/>
    <mergeCell ref="M15:P15"/>
    <mergeCell ref="Q15:T15"/>
    <mergeCell ref="Q14:T14"/>
    <mergeCell ref="L10:L11"/>
    <mergeCell ref="O10:O11"/>
    <mergeCell ref="P10:P11"/>
    <mergeCell ref="S10:S11"/>
    <mergeCell ref="T10:T11"/>
    <mergeCell ref="A13:B13"/>
    <mergeCell ref="A14:B14"/>
    <mergeCell ref="E14:H14"/>
    <mergeCell ref="I14:L14"/>
    <mergeCell ref="M14:P14"/>
    <mergeCell ref="Y3:AA5"/>
    <mergeCell ref="E4:H4"/>
    <mergeCell ref="I4:L4"/>
    <mergeCell ref="M4:P4"/>
    <mergeCell ref="Q4:T4"/>
    <mergeCell ref="A1:X1"/>
    <mergeCell ref="A2:X2"/>
    <mergeCell ref="D10:D11"/>
    <mergeCell ref="G10:G11"/>
    <mergeCell ref="H10:H11"/>
    <mergeCell ref="K10:K11"/>
    <mergeCell ref="W10:W11"/>
    <mergeCell ref="X10:X11"/>
    <mergeCell ref="V10:V11"/>
    <mergeCell ref="A10:A11"/>
    <mergeCell ref="B10:B11"/>
    <mergeCell ref="D3:D5"/>
    <mergeCell ref="E3:T3"/>
    <mergeCell ref="U3:V4"/>
    <mergeCell ref="W3:W5"/>
    <mergeCell ref="X3:X5"/>
    <mergeCell ref="A6:A9"/>
    <mergeCell ref="B6:B9"/>
    <mergeCell ref="A3:A5"/>
    <mergeCell ref="B3:B5"/>
    <mergeCell ref="C3:C5"/>
  </mergeCells>
  <pageMargins left="0.22" right="0.19" top="0.28999999999999998" bottom="0.15" header="0.3" footer="0.13"/>
  <pageSetup paperSize="9" scale="62"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6"/>
  <sheetViews>
    <sheetView zoomScale="70" zoomScaleNormal="70" workbookViewId="0">
      <pane xSplit="3" ySplit="5" topLeftCell="E9" activePane="bottomRight" state="frozen"/>
      <selection pane="topRight" activeCell="D1" sqref="D1"/>
      <selection pane="bottomLeft" activeCell="A7" sqref="A7"/>
      <selection pane="bottomRight" activeCell="C9" sqref="C9"/>
    </sheetView>
  </sheetViews>
  <sheetFormatPr defaultColWidth="10.875" defaultRowHeight="15.75" x14ac:dyDescent="0.25"/>
  <cols>
    <col min="1" max="1" width="6.875" style="1" customWidth="1"/>
    <col min="2" max="2" width="9.875" style="23" customWidth="1"/>
    <col min="3" max="3" width="38.625" style="1" customWidth="1"/>
    <col min="4" max="4" width="55.875" style="1" customWidth="1"/>
    <col min="5" max="11" width="5.625" style="1" customWidth="1"/>
    <col min="12" max="12" width="5.625" style="29" customWidth="1"/>
    <col min="13" max="22" width="5.625" style="1" customWidth="1"/>
    <col min="23" max="23" width="8.75" style="29" customWidth="1"/>
    <col min="24" max="24" width="9.125" style="1" customWidth="1"/>
    <col min="25" max="16384" width="10.875" style="1"/>
  </cols>
  <sheetData>
    <row r="1" spans="1:27" ht="30" customHeight="1" x14ac:dyDescent="0.25">
      <c r="A1" s="58" t="s">
        <v>44</v>
      </c>
      <c r="B1" s="58"/>
      <c r="C1" s="58"/>
      <c r="D1" s="58"/>
      <c r="E1" s="58"/>
      <c r="F1" s="58"/>
      <c r="G1" s="58"/>
      <c r="H1" s="58"/>
      <c r="I1" s="58"/>
      <c r="J1" s="58"/>
      <c r="K1" s="58"/>
      <c r="L1" s="58"/>
      <c r="M1" s="58"/>
      <c r="N1" s="58"/>
      <c r="O1" s="58"/>
      <c r="P1" s="58"/>
      <c r="Q1" s="58"/>
      <c r="R1" s="58"/>
      <c r="S1" s="58"/>
      <c r="T1" s="58"/>
      <c r="U1" s="58"/>
      <c r="V1" s="58"/>
      <c r="W1" s="58"/>
      <c r="X1" s="58"/>
    </row>
    <row r="2" spans="1:27" ht="33" customHeight="1" x14ac:dyDescent="0.25">
      <c r="A2" s="58" t="s">
        <v>34</v>
      </c>
      <c r="B2" s="58"/>
      <c r="C2" s="58"/>
      <c r="D2" s="58"/>
      <c r="E2" s="58"/>
      <c r="F2" s="58"/>
      <c r="G2" s="58"/>
      <c r="H2" s="58"/>
      <c r="I2" s="58"/>
      <c r="J2" s="58"/>
      <c r="K2" s="58"/>
      <c r="L2" s="58"/>
      <c r="M2" s="58"/>
      <c r="N2" s="58"/>
      <c r="O2" s="58"/>
      <c r="P2" s="58"/>
      <c r="Q2" s="58"/>
      <c r="R2" s="58"/>
      <c r="S2" s="58"/>
      <c r="T2" s="58"/>
      <c r="U2" s="58"/>
      <c r="V2" s="58"/>
      <c r="W2" s="58"/>
      <c r="X2" s="58"/>
    </row>
    <row r="3" spans="1:27" ht="30" customHeight="1" x14ac:dyDescent="0.25">
      <c r="A3" s="56" t="s">
        <v>17</v>
      </c>
      <c r="B3" s="57" t="s">
        <v>0</v>
      </c>
      <c r="C3" s="57" t="s">
        <v>23</v>
      </c>
      <c r="D3" s="57" t="s">
        <v>27</v>
      </c>
      <c r="E3" s="69" t="s">
        <v>1</v>
      </c>
      <c r="F3" s="69"/>
      <c r="G3" s="69"/>
      <c r="H3" s="69"/>
      <c r="I3" s="69"/>
      <c r="J3" s="69"/>
      <c r="K3" s="69"/>
      <c r="L3" s="69"/>
      <c r="M3" s="69"/>
      <c r="N3" s="69"/>
      <c r="O3" s="69"/>
      <c r="P3" s="69"/>
      <c r="Q3" s="69"/>
      <c r="R3" s="69"/>
      <c r="S3" s="69"/>
      <c r="T3" s="69"/>
      <c r="U3" s="56" t="s">
        <v>21</v>
      </c>
      <c r="V3" s="56"/>
      <c r="W3" s="70" t="s">
        <v>10</v>
      </c>
      <c r="X3" s="56" t="s">
        <v>22</v>
      </c>
      <c r="Y3" s="71"/>
      <c r="Z3" s="72"/>
      <c r="AA3" s="72"/>
    </row>
    <row r="4" spans="1:27" ht="30" customHeight="1" x14ac:dyDescent="0.25">
      <c r="A4" s="56"/>
      <c r="B4" s="56"/>
      <c r="C4" s="56"/>
      <c r="D4" s="56"/>
      <c r="E4" s="56" t="s">
        <v>2</v>
      </c>
      <c r="F4" s="56"/>
      <c r="G4" s="56"/>
      <c r="H4" s="56"/>
      <c r="I4" s="56" t="s">
        <v>3</v>
      </c>
      <c r="J4" s="56"/>
      <c r="K4" s="56"/>
      <c r="L4" s="56"/>
      <c r="M4" s="56" t="s">
        <v>4</v>
      </c>
      <c r="N4" s="56"/>
      <c r="O4" s="56"/>
      <c r="P4" s="56"/>
      <c r="Q4" s="56" t="s">
        <v>5</v>
      </c>
      <c r="R4" s="56"/>
      <c r="S4" s="56"/>
      <c r="T4" s="56"/>
      <c r="U4" s="56"/>
      <c r="V4" s="56"/>
      <c r="W4" s="70"/>
      <c r="X4" s="56"/>
      <c r="Y4" s="71"/>
      <c r="Z4" s="72"/>
      <c r="AA4" s="72"/>
    </row>
    <row r="5" spans="1:27" ht="59.25" customHeight="1" x14ac:dyDescent="0.25">
      <c r="A5" s="56"/>
      <c r="B5" s="56"/>
      <c r="C5" s="56"/>
      <c r="D5" s="56"/>
      <c r="E5" s="21" t="s">
        <v>6</v>
      </c>
      <c r="F5" s="21" t="s">
        <v>7</v>
      </c>
      <c r="G5" s="21" t="s">
        <v>8</v>
      </c>
      <c r="H5" s="21" t="s">
        <v>7</v>
      </c>
      <c r="I5" s="21" t="s">
        <v>6</v>
      </c>
      <c r="J5" s="21" t="s">
        <v>7</v>
      </c>
      <c r="K5" s="21" t="s">
        <v>8</v>
      </c>
      <c r="L5" s="32" t="s">
        <v>7</v>
      </c>
      <c r="M5" s="21" t="s">
        <v>6</v>
      </c>
      <c r="N5" s="21" t="s">
        <v>7</v>
      </c>
      <c r="O5" s="21" t="s">
        <v>8</v>
      </c>
      <c r="P5" s="21" t="s">
        <v>7</v>
      </c>
      <c r="Q5" s="21" t="s">
        <v>6</v>
      </c>
      <c r="R5" s="21" t="s">
        <v>7</v>
      </c>
      <c r="S5" s="21" t="s">
        <v>8</v>
      </c>
      <c r="T5" s="21" t="s">
        <v>7</v>
      </c>
      <c r="U5" s="21" t="s">
        <v>6</v>
      </c>
      <c r="V5" s="21" t="s">
        <v>9</v>
      </c>
      <c r="W5" s="70"/>
      <c r="X5" s="56"/>
      <c r="Y5" s="71"/>
      <c r="Z5" s="72"/>
      <c r="AA5" s="72"/>
    </row>
    <row r="6" spans="1:27" s="3" customFormat="1" ht="204.75" customHeight="1" x14ac:dyDescent="0.25">
      <c r="A6" s="52">
        <v>1</v>
      </c>
      <c r="B6" s="55" t="s">
        <v>25</v>
      </c>
      <c r="C6" s="15" t="s">
        <v>32</v>
      </c>
      <c r="D6" s="15" t="s">
        <v>30</v>
      </c>
      <c r="E6" s="20"/>
      <c r="F6" s="24"/>
      <c r="G6" s="20">
        <v>1</v>
      </c>
      <c r="H6" s="24">
        <v>4</v>
      </c>
      <c r="I6" s="20"/>
      <c r="J6" s="24"/>
      <c r="K6" s="20"/>
      <c r="L6" s="31"/>
      <c r="M6" s="20"/>
      <c r="N6" s="24"/>
      <c r="O6" s="20"/>
      <c r="P6" s="25"/>
      <c r="Q6" s="20"/>
      <c r="R6" s="24"/>
      <c r="S6" s="20"/>
      <c r="T6" s="24"/>
      <c r="U6" s="20">
        <f>E6+I6+M6+Q6</f>
        <v>0</v>
      </c>
      <c r="V6" s="20"/>
      <c r="W6" s="28">
        <f>F6+H6+J6+L6+N6+P6+R6+T6</f>
        <v>4</v>
      </c>
      <c r="X6" s="26">
        <v>4.3999999999999997E-2</v>
      </c>
      <c r="Z6" s="4"/>
    </row>
    <row r="7" spans="1:27" s="3" customFormat="1" ht="94.5" customHeight="1" x14ac:dyDescent="0.25">
      <c r="A7" s="53"/>
      <c r="B7" s="55"/>
      <c r="C7" s="15" t="s">
        <v>36</v>
      </c>
      <c r="D7" s="15" t="s">
        <v>28</v>
      </c>
      <c r="E7" s="20"/>
      <c r="F7" s="24"/>
      <c r="G7" s="20"/>
      <c r="H7" s="24"/>
      <c r="I7" s="20"/>
      <c r="J7" s="24"/>
      <c r="K7" s="20">
        <v>1</v>
      </c>
      <c r="L7" s="31">
        <v>5</v>
      </c>
      <c r="M7" s="20"/>
      <c r="N7" s="24"/>
      <c r="O7" s="20"/>
      <c r="P7" s="25"/>
      <c r="Q7" s="20"/>
      <c r="R7" s="24"/>
      <c r="S7" s="20"/>
      <c r="T7" s="24"/>
      <c r="U7" s="20"/>
      <c r="V7" s="20"/>
      <c r="W7" s="28">
        <v>5</v>
      </c>
      <c r="X7" s="26">
        <v>5.5E-2</v>
      </c>
      <c r="Z7" s="4"/>
    </row>
    <row r="8" spans="1:27" s="3" customFormat="1" ht="70.5" customHeight="1" x14ac:dyDescent="0.25">
      <c r="A8" s="53"/>
      <c r="B8" s="55"/>
      <c r="C8" s="15" t="s">
        <v>24</v>
      </c>
      <c r="D8" s="15" t="s">
        <v>29</v>
      </c>
      <c r="E8" s="20"/>
      <c r="F8" s="24"/>
      <c r="G8" s="20"/>
      <c r="H8" s="24"/>
      <c r="I8" s="20"/>
      <c r="J8" s="24"/>
      <c r="K8" s="20"/>
      <c r="L8" s="31"/>
      <c r="M8" s="20"/>
      <c r="N8" s="24"/>
      <c r="O8" s="20">
        <v>1</v>
      </c>
      <c r="P8" s="31">
        <v>6</v>
      </c>
      <c r="Q8" s="20"/>
      <c r="R8" s="24"/>
      <c r="S8" s="20"/>
      <c r="T8" s="24"/>
      <c r="U8" s="20"/>
      <c r="V8" s="20"/>
      <c r="W8" s="28">
        <v>5</v>
      </c>
      <c r="X8" s="26">
        <v>0.06</v>
      </c>
      <c r="Z8" s="4"/>
    </row>
    <row r="9" spans="1:27" s="3" customFormat="1" ht="183.75" customHeight="1" x14ac:dyDescent="0.25">
      <c r="A9" s="54"/>
      <c r="B9" s="55"/>
      <c r="C9" s="15" t="s">
        <v>40</v>
      </c>
      <c r="D9" s="15" t="s">
        <v>33</v>
      </c>
      <c r="E9" s="20"/>
      <c r="F9" s="24"/>
      <c r="G9" s="20"/>
      <c r="H9" s="24"/>
      <c r="I9" s="20"/>
      <c r="J9" s="24"/>
      <c r="K9" s="20"/>
      <c r="L9" s="31"/>
      <c r="M9" s="20"/>
      <c r="N9" s="24"/>
      <c r="O9" s="20"/>
      <c r="P9" s="25"/>
      <c r="Q9" s="20"/>
      <c r="R9" s="24"/>
      <c r="S9" s="20">
        <v>1</v>
      </c>
      <c r="T9" s="24">
        <v>20</v>
      </c>
      <c r="U9" s="20"/>
      <c r="V9" s="20"/>
      <c r="W9" s="28">
        <v>20</v>
      </c>
      <c r="X9" s="26">
        <v>0.22</v>
      </c>
      <c r="Z9" s="4"/>
    </row>
    <row r="10" spans="1:27" s="3" customFormat="1" ht="66.75" customHeight="1" x14ac:dyDescent="0.25">
      <c r="A10" s="52">
        <v>2</v>
      </c>
      <c r="B10" s="67" t="s">
        <v>26</v>
      </c>
      <c r="C10" s="11" t="s">
        <v>45</v>
      </c>
      <c r="D10" s="59" t="s">
        <v>35</v>
      </c>
      <c r="E10" s="20"/>
      <c r="F10" s="24"/>
      <c r="G10" s="52">
        <v>1</v>
      </c>
      <c r="H10" s="77">
        <v>10</v>
      </c>
      <c r="I10" s="20"/>
      <c r="J10" s="24"/>
      <c r="K10" s="52">
        <v>1</v>
      </c>
      <c r="L10" s="61">
        <v>25</v>
      </c>
      <c r="M10" s="20"/>
      <c r="N10" s="24"/>
      <c r="O10" s="52">
        <v>1</v>
      </c>
      <c r="P10" s="77">
        <v>25</v>
      </c>
      <c r="Q10" s="20"/>
      <c r="R10" s="24"/>
      <c r="S10" s="52">
        <v>1</v>
      </c>
      <c r="T10" s="77">
        <v>10</v>
      </c>
      <c r="U10" s="20"/>
      <c r="V10" s="52">
        <v>1</v>
      </c>
      <c r="W10" s="63">
        <v>56</v>
      </c>
      <c r="X10" s="65">
        <v>0.62</v>
      </c>
      <c r="Z10" s="4"/>
    </row>
    <row r="11" spans="1:27" s="3" customFormat="1" ht="60.75" customHeight="1" x14ac:dyDescent="0.25">
      <c r="A11" s="54"/>
      <c r="B11" s="68"/>
      <c r="C11" s="12" t="s">
        <v>46</v>
      </c>
      <c r="D11" s="60"/>
      <c r="E11" s="20"/>
      <c r="F11" s="24"/>
      <c r="G11" s="54"/>
      <c r="H11" s="78"/>
      <c r="I11" s="20"/>
      <c r="J11" s="24"/>
      <c r="K11" s="54"/>
      <c r="L11" s="62"/>
      <c r="M11" s="20"/>
      <c r="N11" s="24"/>
      <c r="O11" s="54"/>
      <c r="P11" s="78"/>
      <c r="Q11" s="20"/>
      <c r="R11" s="24"/>
      <c r="S11" s="54"/>
      <c r="T11" s="78"/>
      <c r="U11" s="20"/>
      <c r="V11" s="54"/>
      <c r="W11" s="64"/>
      <c r="X11" s="66"/>
    </row>
    <row r="12" spans="1:27" s="3" customFormat="1" ht="60.75" customHeight="1" x14ac:dyDescent="0.25">
      <c r="A12" s="42"/>
      <c r="B12" s="47"/>
      <c r="C12" s="11" t="s">
        <v>47</v>
      </c>
      <c r="D12" s="44"/>
      <c r="E12" s="40"/>
      <c r="F12" s="24"/>
      <c r="G12" s="42"/>
      <c r="H12" s="43"/>
      <c r="I12" s="40"/>
      <c r="J12" s="24"/>
      <c r="K12" s="42"/>
      <c r="L12" s="41"/>
      <c r="M12" s="40"/>
      <c r="N12" s="24"/>
      <c r="O12" s="42"/>
      <c r="P12" s="43"/>
      <c r="Q12" s="40"/>
      <c r="R12" s="24"/>
      <c r="S12" s="42"/>
      <c r="T12" s="43"/>
      <c r="U12" s="40"/>
      <c r="V12" s="42"/>
      <c r="W12" s="45"/>
      <c r="X12" s="46"/>
    </row>
    <row r="13" spans="1:27" s="5" customFormat="1" ht="23.1" customHeight="1" x14ac:dyDescent="0.25">
      <c r="A13" s="73" t="s">
        <v>18</v>
      </c>
      <c r="B13" s="74"/>
      <c r="C13" s="16"/>
      <c r="D13" s="16"/>
      <c r="E13" s="18">
        <f>SUM(E6:E11)</f>
        <v>0</v>
      </c>
      <c r="F13" s="18">
        <f>SUM(F6:F11)</f>
        <v>0</v>
      </c>
      <c r="G13" s="18">
        <f>SUM(G6:G10)</f>
        <v>2</v>
      </c>
      <c r="H13" s="18">
        <f>SUM(H6:H10)</f>
        <v>14</v>
      </c>
      <c r="I13" s="18">
        <f>SUM(I6:I11)</f>
        <v>0</v>
      </c>
      <c r="J13" s="18">
        <f>SUM(J6:J11)</f>
        <v>0</v>
      </c>
      <c r="K13" s="18">
        <f>SUM(K6:K10)</f>
        <v>2</v>
      </c>
      <c r="L13" s="37">
        <f>SUM(L6:L10)</f>
        <v>30</v>
      </c>
      <c r="M13" s="18">
        <f>SUM(M6:M11)</f>
        <v>0</v>
      </c>
      <c r="N13" s="18">
        <f>SUM(N6:N11)</f>
        <v>0</v>
      </c>
      <c r="O13" s="18">
        <f>SUM(O6:O10)</f>
        <v>2</v>
      </c>
      <c r="P13" s="18">
        <f>SUM(P6:P10)</f>
        <v>31</v>
      </c>
      <c r="Q13" s="18">
        <f>SUM(Q6:Q11)</f>
        <v>0</v>
      </c>
      <c r="R13" s="18">
        <f>SUM(R6:R11)</f>
        <v>0</v>
      </c>
      <c r="S13" s="18">
        <f>SUM(S6:S10)</f>
        <v>2</v>
      </c>
      <c r="T13" s="18">
        <f>SUM(T6:T10)</f>
        <v>30</v>
      </c>
      <c r="U13" s="18">
        <f>SUM(U6:U11)</f>
        <v>0</v>
      </c>
      <c r="V13" s="18">
        <f>SUM(V6:V11)</f>
        <v>1</v>
      </c>
      <c r="W13" s="30">
        <f>SUM(W6:W10)</f>
        <v>90</v>
      </c>
      <c r="X13" s="27">
        <v>1</v>
      </c>
    </row>
    <row r="14" spans="1:27" s="3" customFormat="1" ht="23.1" customHeight="1" x14ac:dyDescent="0.25">
      <c r="A14" s="73" t="s">
        <v>19</v>
      </c>
      <c r="B14" s="74"/>
      <c r="C14" s="16"/>
      <c r="D14" s="16"/>
      <c r="E14" s="75">
        <v>0.4</v>
      </c>
      <c r="F14" s="76"/>
      <c r="G14" s="76"/>
      <c r="H14" s="76"/>
      <c r="I14" s="75">
        <v>0.3</v>
      </c>
      <c r="J14" s="76"/>
      <c r="K14" s="76"/>
      <c r="L14" s="76"/>
      <c r="M14" s="75">
        <v>0.2</v>
      </c>
      <c r="N14" s="76"/>
      <c r="O14" s="76"/>
      <c r="P14" s="76"/>
      <c r="Q14" s="75">
        <v>0.1</v>
      </c>
      <c r="R14" s="76"/>
      <c r="S14" s="76"/>
      <c r="T14" s="76"/>
      <c r="U14" s="20"/>
      <c r="V14" s="20"/>
      <c r="W14" s="28"/>
      <c r="X14" s="19">
        <f>SUM(E14:T14)</f>
        <v>0.99999999999999989</v>
      </c>
    </row>
    <row r="15" spans="1:27" s="3" customFormat="1" ht="23.1" customHeight="1" x14ac:dyDescent="0.25">
      <c r="A15" s="73" t="s">
        <v>20</v>
      </c>
      <c r="B15" s="76"/>
      <c r="C15" s="14"/>
      <c r="D15" s="14"/>
      <c r="E15" s="79">
        <v>3</v>
      </c>
      <c r="F15" s="80"/>
      <c r="G15" s="80"/>
      <c r="H15" s="81"/>
      <c r="I15" s="79">
        <v>3</v>
      </c>
      <c r="J15" s="80"/>
      <c r="K15" s="80"/>
      <c r="L15" s="81"/>
      <c r="M15" s="79">
        <v>2</v>
      </c>
      <c r="N15" s="80"/>
      <c r="O15" s="80"/>
      <c r="P15" s="81"/>
      <c r="Q15" s="79">
        <v>2</v>
      </c>
      <c r="R15" s="80"/>
      <c r="S15" s="80"/>
      <c r="T15" s="81"/>
      <c r="U15" s="20"/>
      <c r="V15" s="20"/>
      <c r="W15" s="28"/>
      <c r="X15" s="20">
        <f>SUM(E15:T15)</f>
        <v>10</v>
      </c>
    </row>
    <row r="16" spans="1:27" x14ac:dyDescent="0.25">
      <c r="E16" s="9"/>
      <c r="F16" s="9"/>
      <c r="G16" s="9"/>
      <c r="H16" s="9"/>
      <c r="I16" s="9"/>
      <c r="J16" s="9"/>
      <c r="K16" s="9"/>
      <c r="L16" s="36"/>
      <c r="M16" s="9"/>
      <c r="N16" s="9"/>
      <c r="O16" s="9"/>
      <c r="P16" s="9"/>
      <c r="Q16" s="9"/>
      <c r="R16" s="9"/>
      <c r="S16" s="9"/>
      <c r="T16" s="9"/>
      <c r="U16" s="9"/>
      <c r="V16" s="9"/>
      <c r="W16" s="36"/>
      <c r="X16" s="9"/>
    </row>
  </sheetData>
  <mergeCells count="42">
    <mergeCell ref="M15:P15"/>
    <mergeCell ref="Q15:T15"/>
    <mergeCell ref="A10:A11"/>
    <mergeCell ref="B10:B11"/>
    <mergeCell ref="A15:B15"/>
    <mergeCell ref="E15:H15"/>
    <mergeCell ref="I15:L15"/>
    <mergeCell ref="Q14:T14"/>
    <mergeCell ref="L10:L11"/>
    <mergeCell ref="O10:O11"/>
    <mergeCell ref="P10:P11"/>
    <mergeCell ref="S10:S11"/>
    <mergeCell ref="T10:T11"/>
    <mergeCell ref="A13:B13"/>
    <mergeCell ref="A14:B14"/>
    <mergeCell ref="E14:H14"/>
    <mergeCell ref="I14:L14"/>
    <mergeCell ref="M14:P14"/>
    <mergeCell ref="D10:D11"/>
    <mergeCell ref="G10:G11"/>
    <mergeCell ref="H10:H11"/>
    <mergeCell ref="K10:K11"/>
    <mergeCell ref="Y3:AA5"/>
    <mergeCell ref="E4:H4"/>
    <mergeCell ref="I4:L4"/>
    <mergeCell ref="M4:P4"/>
    <mergeCell ref="Q4:T4"/>
    <mergeCell ref="W10:W11"/>
    <mergeCell ref="X10:X11"/>
    <mergeCell ref="V10:V11"/>
    <mergeCell ref="A6:A9"/>
    <mergeCell ref="B6:B9"/>
    <mergeCell ref="A1:X1"/>
    <mergeCell ref="A2:X2"/>
    <mergeCell ref="A3:A5"/>
    <mergeCell ref="B3:B5"/>
    <mergeCell ref="C3:C5"/>
    <mergeCell ref="D3:D5"/>
    <mergeCell ref="E3:T3"/>
    <mergeCell ref="U3:V4"/>
    <mergeCell ref="W3:W5"/>
    <mergeCell ref="X3:X5"/>
  </mergeCells>
  <pageMargins left="0.26" right="0.17" top="0.31" bottom="0.1" header="0.3" footer="0.1"/>
  <pageSetup paperSize="9" scale="60" orientation="landscape"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5"/>
  <sheetViews>
    <sheetView zoomScale="85" zoomScaleNormal="85" workbookViewId="0">
      <pane xSplit="3" ySplit="5" topLeftCell="D6" activePane="bottomRight" state="frozen"/>
      <selection pane="topRight" activeCell="D1" sqref="D1"/>
      <selection pane="bottomLeft" activeCell="A6" sqref="A6"/>
      <selection pane="bottomRight" activeCell="D12" sqref="D12"/>
    </sheetView>
  </sheetViews>
  <sheetFormatPr defaultColWidth="10.875" defaultRowHeight="15.75" x14ac:dyDescent="0.25"/>
  <cols>
    <col min="1" max="1" width="6.875" style="1" customWidth="1"/>
    <col min="2" max="2" width="9.25" style="23" customWidth="1"/>
    <col min="3" max="3" width="27.875" style="35" customWidth="1"/>
    <col min="4" max="4" width="55.875" style="1" customWidth="1"/>
    <col min="5" max="7" width="5.625" style="1" customWidth="1"/>
    <col min="8" max="8" width="5.625" style="29" customWidth="1"/>
    <col min="9" max="22" width="5.625" style="1" customWidth="1"/>
    <col min="23" max="23" width="6.625" style="29" customWidth="1"/>
    <col min="24" max="24" width="7" style="1" customWidth="1"/>
    <col min="25" max="16384" width="10.875" style="1"/>
  </cols>
  <sheetData>
    <row r="1" spans="1:27" ht="30" customHeight="1" x14ac:dyDescent="0.25">
      <c r="A1" s="58" t="s">
        <v>44</v>
      </c>
      <c r="B1" s="58"/>
      <c r="C1" s="58"/>
      <c r="D1" s="58"/>
      <c r="E1" s="58"/>
      <c r="F1" s="58"/>
      <c r="G1" s="58"/>
      <c r="H1" s="58"/>
      <c r="I1" s="58"/>
      <c r="J1" s="58"/>
      <c r="K1" s="58"/>
      <c r="L1" s="58"/>
      <c r="M1" s="58"/>
      <c r="N1" s="58"/>
      <c r="O1" s="58"/>
      <c r="P1" s="58"/>
      <c r="Q1" s="58"/>
      <c r="R1" s="58"/>
      <c r="S1" s="58"/>
      <c r="T1" s="58"/>
      <c r="U1" s="58"/>
      <c r="V1" s="58"/>
      <c r="W1" s="58"/>
      <c r="X1" s="58"/>
    </row>
    <row r="2" spans="1:27" ht="33" customHeight="1" x14ac:dyDescent="0.25">
      <c r="A2" s="58" t="s">
        <v>38</v>
      </c>
      <c r="B2" s="58"/>
      <c r="C2" s="58"/>
      <c r="D2" s="58"/>
      <c r="E2" s="58"/>
      <c r="F2" s="58"/>
      <c r="G2" s="58"/>
      <c r="H2" s="58"/>
      <c r="I2" s="58"/>
      <c r="J2" s="58"/>
      <c r="K2" s="58"/>
      <c r="L2" s="58"/>
      <c r="M2" s="58"/>
      <c r="N2" s="58"/>
      <c r="O2" s="58"/>
      <c r="P2" s="58"/>
      <c r="Q2" s="58"/>
      <c r="R2" s="58"/>
      <c r="S2" s="58"/>
      <c r="T2" s="58"/>
      <c r="U2" s="58"/>
      <c r="V2" s="58"/>
      <c r="W2" s="58"/>
      <c r="X2" s="58"/>
    </row>
    <row r="3" spans="1:27" ht="24" customHeight="1" x14ac:dyDescent="0.25">
      <c r="A3" s="56" t="s">
        <v>17</v>
      </c>
      <c r="B3" s="57" t="s">
        <v>0</v>
      </c>
      <c r="C3" s="57" t="s">
        <v>23</v>
      </c>
      <c r="D3" s="57" t="s">
        <v>27</v>
      </c>
      <c r="E3" s="69" t="s">
        <v>1</v>
      </c>
      <c r="F3" s="69"/>
      <c r="G3" s="69"/>
      <c r="H3" s="69"/>
      <c r="I3" s="69"/>
      <c r="J3" s="69"/>
      <c r="K3" s="69"/>
      <c r="L3" s="69"/>
      <c r="M3" s="69"/>
      <c r="N3" s="69"/>
      <c r="O3" s="69"/>
      <c r="P3" s="69"/>
      <c r="Q3" s="69"/>
      <c r="R3" s="69"/>
      <c r="S3" s="69"/>
      <c r="T3" s="69"/>
      <c r="U3" s="56" t="s">
        <v>21</v>
      </c>
      <c r="V3" s="56"/>
      <c r="W3" s="70" t="s">
        <v>10</v>
      </c>
      <c r="X3" s="56" t="s">
        <v>22</v>
      </c>
      <c r="Y3" s="71"/>
      <c r="Z3" s="72"/>
      <c r="AA3" s="72"/>
    </row>
    <row r="4" spans="1:27" ht="24" customHeight="1" x14ac:dyDescent="0.25">
      <c r="A4" s="56"/>
      <c r="B4" s="56"/>
      <c r="C4" s="56"/>
      <c r="D4" s="56"/>
      <c r="E4" s="56" t="s">
        <v>37</v>
      </c>
      <c r="F4" s="56"/>
      <c r="G4" s="56"/>
      <c r="H4" s="56"/>
      <c r="I4" s="56" t="s">
        <v>3</v>
      </c>
      <c r="J4" s="56"/>
      <c r="K4" s="56"/>
      <c r="L4" s="56"/>
      <c r="M4" s="56" t="s">
        <v>4</v>
      </c>
      <c r="N4" s="56"/>
      <c r="O4" s="56"/>
      <c r="P4" s="56"/>
      <c r="Q4" s="56" t="s">
        <v>5</v>
      </c>
      <c r="R4" s="56"/>
      <c r="S4" s="56"/>
      <c r="T4" s="56"/>
      <c r="U4" s="56"/>
      <c r="V4" s="56"/>
      <c r="W4" s="70"/>
      <c r="X4" s="56"/>
      <c r="Y4" s="71"/>
      <c r="Z4" s="72"/>
      <c r="AA4" s="72"/>
    </row>
    <row r="5" spans="1:27" ht="39.75" customHeight="1" x14ac:dyDescent="0.25">
      <c r="A5" s="56"/>
      <c r="B5" s="56"/>
      <c r="C5" s="56"/>
      <c r="D5" s="56"/>
      <c r="E5" s="21" t="s">
        <v>6</v>
      </c>
      <c r="F5" s="21" t="s">
        <v>7</v>
      </c>
      <c r="G5" s="21" t="s">
        <v>8</v>
      </c>
      <c r="H5" s="32" t="s">
        <v>7</v>
      </c>
      <c r="I5" s="21" t="s">
        <v>6</v>
      </c>
      <c r="J5" s="21" t="s">
        <v>7</v>
      </c>
      <c r="K5" s="21" t="s">
        <v>8</v>
      </c>
      <c r="L5" s="21" t="s">
        <v>7</v>
      </c>
      <c r="M5" s="21" t="s">
        <v>6</v>
      </c>
      <c r="N5" s="21" t="s">
        <v>7</v>
      </c>
      <c r="O5" s="21" t="s">
        <v>8</v>
      </c>
      <c r="P5" s="21" t="s">
        <v>7</v>
      </c>
      <c r="Q5" s="21" t="s">
        <v>6</v>
      </c>
      <c r="R5" s="21" t="s">
        <v>7</v>
      </c>
      <c r="S5" s="21" t="s">
        <v>8</v>
      </c>
      <c r="T5" s="21" t="s">
        <v>7</v>
      </c>
      <c r="U5" s="21" t="s">
        <v>6</v>
      </c>
      <c r="V5" s="21" t="s">
        <v>9</v>
      </c>
      <c r="W5" s="70"/>
      <c r="X5" s="56"/>
      <c r="Y5" s="71"/>
      <c r="Z5" s="72"/>
      <c r="AA5" s="72"/>
    </row>
    <row r="6" spans="1:27" s="3" customFormat="1" ht="197.25" customHeight="1" x14ac:dyDescent="0.25">
      <c r="A6" s="52">
        <v>1</v>
      </c>
      <c r="B6" s="55" t="s">
        <v>25</v>
      </c>
      <c r="C6" s="15" t="s">
        <v>32</v>
      </c>
      <c r="D6" s="15" t="s">
        <v>30</v>
      </c>
      <c r="E6" s="20"/>
      <c r="F6" s="24"/>
      <c r="G6" s="20">
        <v>1</v>
      </c>
      <c r="H6" s="31">
        <v>4</v>
      </c>
      <c r="I6" s="20"/>
      <c r="J6" s="24"/>
      <c r="K6" s="20"/>
      <c r="L6" s="24"/>
      <c r="M6" s="20"/>
      <c r="N6" s="24"/>
      <c r="O6" s="20"/>
      <c r="P6" s="25"/>
      <c r="Q6" s="20"/>
      <c r="R6" s="24"/>
      <c r="S6" s="20"/>
      <c r="T6" s="24"/>
      <c r="U6" s="20">
        <f>E6+I6+M6+Q6</f>
        <v>0</v>
      </c>
      <c r="V6" s="20"/>
      <c r="W6" s="28">
        <v>5</v>
      </c>
      <c r="X6" s="26">
        <v>0.06</v>
      </c>
      <c r="Z6" s="4"/>
    </row>
    <row r="7" spans="1:27" s="3" customFormat="1" ht="95.25" customHeight="1" x14ac:dyDescent="0.25">
      <c r="A7" s="53"/>
      <c r="B7" s="55"/>
      <c r="C7" s="15" t="s">
        <v>36</v>
      </c>
      <c r="D7" s="15" t="s">
        <v>28</v>
      </c>
      <c r="E7" s="20"/>
      <c r="F7" s="24"/>
      <c r="G7" s="20"/>
      <c r="H7" s="31"/>
      <c r="I7" s="20"/>
      <c r="J7" s="24"/>
      <c r="K7" s="20">
        <v>1</v>
      </c>
      <c r="L7" s="24">
        <v>5</v>
      </c>
      <c r="M7" s="20"/>
      <c r="N7" s="24"/>
      <c r="O7" s="20"/>
      <c r="P7" s="25"/>
      <c r="Q7" s="20"/>
      <c r="R7" s="24"/>
      <c r="S7" s="20"/>
      <c r="T7" s="24"/>
      <c r="U7" s="20"/>
      <c r="V7" s="20"/>
      <c r="W7" s="28">
        <v>5</v>
      </c>
      <c r="X7" s="26">
        <v>5.5E-2</v>
      </c>
      <c r="Z7" s="4"/>
    </row>
    <row r="8" spans="1:27" s="3" customFormat="1" ht="70.5" customHeight="1" x14ac:dyDescent="0.25">
      <c r="A8" s="53"/>
      <c r="B8" s="55"/>
      <c r="C8" s="15" t="s">
        <v>24</v>
      </c>
      <c r="D8" s="15" t="s">
        <v>29</v>
      </c>
      <c r="E8" s="20"/>
      <c r="F8" s="24"/>
      <c r="G8" s="20"/>
      <c r="H8" s="31"/>
      <c r="I8" s="20"/>
      <c r="J8" s="24"/>
      <c r="K8" s="20"/>
      <c r="L8" s="24"/>
      <c r="M8" s="20"/>
      <c r="N8" s="24"/>
      <c r="O8" s="20">
        <v>1</v>
      </c>
      <c r="P8" s="25">
        <v>6</v>
      </c>
      <c r="Q8" s="20"/>
      <c r="R8" s="24"/>
      <c r="S8" s="20"/>
      <c r="T8" s="24"/>
      <c r="U8" s="20"/>
      <c r="V8" s="20"/>
      <c r="W8" s="28">
        <v>5</v>
      </c>
      <c r="X8" s="26">
        <v>0.06</v>
      </c>
      <c r="Z8" s="4"/>
    </row>
    <row r="9" spans="1:27" s="3" customFormat="1" ht="147.75" customHeight="1" x14ac:dyDescent="0.25">
      <c r="A9" s="54"/>
      <c r="B9" s="55"/>
      <c r="C9" s="15" t="s">
        <v>49</v>
      </c>
      <c r="D9" s="15" t="s">
        <v>33</v>
      </c>
      <c r="E9" s="20"/>
      <c r="F9" s="24"/>
      <c r="G9" s="20"/>
      <c r="H9" s="31"/>
      <c r="I9" s="20"/>
      <c r="J9" s="24"/>
      <c r="K9" s="20"/>
      <c r="L9" s="24"/>
      <c r="M9" s="20"/>
      <c r="N9" s="24"/>
      <c r="O9" s="20"/>
      <c r="P9" s="25"/>
      <c r="Q9" s="20"/>
      <c r="R9" s="24"/>
      <c r="S9" s="20">
        <v>1</v>
      </c>
      <c r="T9" s="24">
        <v>10</v>
      </c>
      <c r="U9" s="20"/>
      <c r="V9" s="20"/>
      <c r="W9" s="28">
        <v>10</v>
      </c>
      <c r="X9" s="26">
        <v>0.11</v>
      </c>
      <c r="Z9" s="4"/>
    </row>
    <row r="10" spans="1:27" s="3" customFormat="1" ht="58.5" customHeight="1" x14ac:dyDescent="0.25">
      <c r="A10" s="52">
        <v>2</v>
      </c>
      <c r="B10" s="67" t="s">
        <v>26</v>
      </c>
      <c r="C10" s="22" t="s">
        <v>51</v>
      </c>
      <c r="D10" s="59" t="s">
        <v>35</v>
      </c>
      <c r="E10" s="20"/>
      <c r="F10" s="24"/>
      <c r="G10" s="52">
        <v>1</v>
      </c>
      <c r="H10" s="61">
        <v>10</v>
      </c>
      <c r="I10" s="20"/>
      <c r="J10" s="24"/>
      <c r="K10" s="52">
        <v>1</v>
      </c>
      <c r="L10" s="77">
        <v>25</v>
      </c>
      <c r="M10" s="20"/>
      <c r="N10" s="24"/>
      <c r="O10" s="52">
        <v>1</v>
      </c>
      <c r="P10" s="77">
        <v>25</v>
      </c>
      <c r="Q10" s="20"/>
      <c r="R10" s="24"/>
      <c r="S10" s="52">
        <v>1</v>
      </c>
      <c r="T10" s="77">
        <v>10</v>
      </c>
      <c r="U10" s="20"/>
      <c r="V10" s="52">
        <v>1</v>
      </c>
      <c r="W10" s="63">
        <v>65</v>
      </c>
      <c r="X10" s="65">
        <v>0.61</v>
      </c>
      <c r="Z10" s="4"/>
    </row>
    <row r="11" spans="1:27" s="3" customFormat="1" ht="61.5" customHeight="1" x14ac:dyDescent="0.25">
      <c r="A11" s="54"/>
      <c r="B11" s="68"/>
      <c r="C11" s="22" t="s">
        <v>50</v>
      </c>
      <c r="D11" s="60"/>
      <c r="E11" s="20"/>
      <c r="F11" s="24"/>
      <c r="G11" s="54"/>
      <c r="H11" s="62"/>
      <c r="I11" s="20"/>
      <c r="J11" s="24"/>
      <c r="K11" s="54"/>
      <c r="L11" s="78"/>
      <c r="M11" s="20"/>
      <c r="N11" s="24"/>
      <c r="O11" s="54"/>
      <c r="P11" s="78"/>
      <c r="Q11" s="20"/>
      <c r="R11" s="24"/>
      <c r="S11" s="54"/>
      <c r="T11" s="78"/>
      <c r="U11" s="20"/>
      <c r="V11" s="54"/>
      <c r="W11" s="64"/>
      <c r="X11" s="66"/>
    </row>
    <row r="12" spans="1:27" s="3" customFormat="1" ht="61.5" customHeight="1" x14ac:dyDescent="0.25">
      <c r="A12" s="42"/>
      <c r="B12" s="47"/>
      <c r="C12" s="48" t="s">
        <v>52</v>
      </c>
      <c r="D12" s="44"/>
      <c r="E12" s="40"/>
      <c r="F12" s="24"/>
      <c r="G12" s="42"/>
      <c r="H12" s="41"/>
      <c r="I12" s="40"/>
      <c r="J12" s="24"/>
      <c r="K12" s="42"/>
      <c r="L12" s="43"/>
      <c r="M12" s="40"/>
      <c r="N12" s="24"/>
      <c r="O12" s="42"/>
      <c r="P12" s="43"/>
      <c r="Q12" s="40"/>
      <c r="R12" s="24"/>
      <c r="S12" s="42"/>
      <c r="T12" s="43"/>
      <c r="U12" s="40"/>
      <c r="V12" s="42"/>
      <c r="W12" s="45"/>
      <c r="X12" s="46"/>
    </row>
    <row r="13" spans="1:27" s="5" customFormat="1" ht="27.75" customHeight="1" x14ac:dyDescent="0.25">
      <c r="A13" s="73" t="s">
        <v>18</v>
      </c>
      <c r="B13" s="74"/>
      <c r="C13" s="33"/>
      <c r="D13" s="13"/>
      <c r="E13" s="17">
        <f t="shared" ref="E13:V13" si="0">SUM(E6:E11)</f>
        <v>0</v>
      </c>
      <c r="F13" s="17">
        <f t="shared" si="0"/>
        <v>0</v>
      </c>
      <c r="G13" s="17">
        <f>SUM(G6:G10)</f>
        <v>2</v>
      </c>
      <c r="H13" s="30">
        <f>SUM(H6:H10)</f>
        <v>14</v>
      </c>
      <c r="I13" s="17">
        <f t="shared" si="0"/>
        <v>0</v>
      </c>
      <c r="J13" s="17">
        <f t="shared" si="0"/>
        <v>0</v>
      </c>
      <c r="K13" s="17">
        <f>SUM(K6:K10)</f>
        <v>2</v>
      </c>
      <c r="L13" s="17">
        <f>SUM(L6:L10)</f>
        <v>30</v>
      </c>
      <c r="M13" s="17">
        <f t="shared" si="0"/>
        <v>0</v>
      </c>
      <c r="N13" s="17">
        <f t="shared" si="0"/>
        <v>0</v>
      </c>
      <c r="O13" s="17">
        <f>SUM(O6:O10)</f>
        <v>2</v>
      </c>
      <c r="P13" s="17">
        <f>SUM(P6:P10)</f>
        <v>31</v>
      </c>
      <c r="Q13" s="17">
        <f t="shared" si="0"/>
        <v>0</v>
      </c>
      <c r="R13" s="17">
        <f t="shared" si="0"/>
        <v>0</v>
      </c>
      <c r="S13" s="17">
        <f>SUM(S6:S10)</f>
        <v>2</v>
      </c>
      <c r="T13" s="17">
        <f>SUM(T6:T10)</f>
        <v>20</v>
      </c>
      <c r="U13" s="17">
        <f t="shared" si="0"/>
        <v>0</v>
      </c>
      <c r="V13" s="17">
        <f t="shared" si="0"/>
        <v>1</v>
      </c>
      <c r="W13" s="30">
        <f>SUM(W6:W10)</f>
        <v>90</v>
      </c>
      <c r="X13" s="27">
        <v>1</v>
      </c>
    </row>
    <row r="14" spans="1:27" s="3" customFormat="1" ht="33.950000000000003" customHeight="1" x14ac:dyDescent="0.25">
      <c r="A14" s="73" t="s">
        <v>19</v>
      </c>
      <c r="B14" s="74"/>
      <c r="C14" s="33"/>
      <c r="D14" s="13"/>
      <c r="E14" s="75">
        <v>0.4</v>
      </c>
      <c r="F14" s="76"/>
      <c r="G14" s="76"/>
      <c r="H14" s="76"/>
      <c r="I14" s="75">
        <v>0.3</v>
      </c>
      <c r="J14" s="76"/>
      <c r="K14" s="76"/>
      <c r="L14" s="76"/>
      <c r="M14" s="75">
        <v>0.2</v>
      </c>
      <c r="N14" s="76"/>
      <c r="O14" s="76"/>
      <c r="P14" s="76"/>
      <c r="Q14" s="75">
        <v>0.1</v>
      </c>
      <c r="R14" s="76"/>
      <c r="S14" s="76"/>
      <c r="T14" s="76"/>
      <c r="U14" s="20"/>
      <c r="V14" s="20"/>
      <c r="W14" s="28"/>
      <c r="X14" s="19">
        <f>SUM(E14:T14)</f>
        <v>0.99999999999999989</v>
      </c>
    </row>
    <row r="15" spans="1:27" s="3" customFormat="1" ht="27.75" customHeight="1" x14ac:dyDescent="0.25">
      <c r="A15" s="73" t="s">
        <v>20</v>
      </c>
      <c r="B15" s="76"/>
      <c r="C15" s="34"/>
      <c r="D15" s="14"/>
      <c r="E15" s="82">
        <v>3</v>
      </c>
      <c r="F15" s="83"/>
      <c r="G15" s="83"/>
      <c r="H15" s="84"/>
      <c r="I15" s="82">
        <v>3</v>
      </c>
      <c r="J15" s="83"/>
      <c r="K15" s="83"/>
      <c r="L15" s="84"/>
      <c r="M15" s="82">
        <v>2</v>
      </c>
      <c r="N15" s="83"/>
      <c r="O15" s="83"/>
      <c r="P15" s="84"/>
      <c r="Q15" s="82">
        <v>2</v>
      </c>
      <c r="R15" s="83"/>
      <c r="S15" s="83"/>
      <c r="T15" s="84"/>
      <c r="U15" s="20"/>
      <c r="V15" s="20"/>
      <c r="W15" s="28"/>
      <c r="X15" s="20">
        <f>SUM(E15:T15)</f>
        <v>10</v>
      </c>
    </row>
  </sheetData>
  <mergeCells count="42">
    <mergeCell ref="A13:B13"/>
    <mergeCell ref="A1:X1"/>
    <mergeCell ref="A2:X2"/>
    <mergeCell ref="A3:A5"/>
    <mergeCell ref="B3:B5"/>
    <mergeCell ref="E3:T3"/>
    <mergeCell ref="U3:V4"/>
    <mergeCell ref="W3:W5"/>
    <mergeCell ref="X3:X5"/>
    <mergeCell ref="C3:C5"/>
    <mergeCell ref="D3:D5"/>
    <mergeCell ref="B6:B9"/>
    <mergeCell ref="A6:A9"/>
    <mergeCell ref="A10:A11"/>
    <mergeCell ref="B10:B11"/>
    <mergeCell ref="D10:D11"/>
    <mergeCell ref="Y3:AA5"/>
    <mergeCell ref="E4:H4"/>
    <mergeCell ref="I4:L4"/>
    <mergeCell ref="M4:P4"/>
    <mergeCell ref="Q4:T4"/>
    <mergeCell ref="A15:B15"/>
    <mergeCell ref="E15:H15"/>
    <mergeCell ref="I15:L15"/>
    <mergeCell ref="M15:P15"/>
    <mergeCell ref="Q15:T15"/>
    <mergeCell ref="A14:B14"/>
    <mergeCell ref="E14:H14"/>
    <mergeCell ref="I14:L14"/>
    <mergeCell ref="M14:P14"/>
    <mergeCell ref="Q14:T14"/>
    <mergeCell ref="G10:G11"/>
    <mergeCell ref="H10:H11"/>
    <mergeCell ref="K10:K11"/>
    <mergeCell ref="L10:L11"/>
    <mergeCell ref="O10:O11"/>
    <mergeCell ref="X10:X11"/>
    <mergeCell ref="P10:P11"/>
    <mergeCell ref="S10:S11"/>
    <mergeCell ref="T10:T11"/>
    <mergeCell ref="V10:V11"/>
    <mergeCell ref="W10:W11"/>
  </mergeCells>
  <pageMargins left="0.27" right="0.14000000000000001" top="0.26" bottom="0.15" header="0.3" footer="0.22"/>
  <pageSetup paperSize="9" scale="62" orientation="landscape"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một số lưu ý</vt:lpstr>
      <vt:lpstr>KHỐI 10 </vt:lpstr>
      <vt:lpstr>KHỐI 11 </vt:lpstr>
      <vt:lpstr>KHỐI 12</vt:lpstr>
      <vt:lpstr>'KHỐI 10 '!Print_Area</vt:lpstr>
      <vt:lpstr>'KHỐI 11 '!Print_Area</vt:lpstr>
      <vt:lpstr>'KHỐI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MyPC</cp:lastModifiedBy>
  <cp:lastPrinted>2020-11-25T14:20:09Z</cp:lastPrinted>
  <dcterms:created xsi:type="dcterms:W3CDTF">2020-10-09T15:09:03Z</dcterms:created>
  <dcterms:modified xsi:type="dcterms:W3CDTF">2021-04-11T15:00:58Z</dcterms:modified>
</cp:coreProperties>
</file>