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activeTab="1"/>
  </bookViews>
  <sheets>
    <sheet name="KHOI 12" sheetId="1" r:id="rId1"/>
    <sheet name="KHOI 11" sheetId="2" r:id="rId2"/>
    <sheet name="KHOI 10" sheetId="3" r:id="rId3"/>
  </sheets>
  <calcPr calcId="144525"/>
</workbook>
</file>

<file path=xl/sharedStrings.xml><?xml version="1.0" encoding="utf-8"?>
<sst xmlns="http://schemas.openxmlformats.org/spreadsheetml/2006/main" count="51" uniqueCount="37">
  <si>
    <t>MA TRẬN ĐỀ KIỂM TRA HK II MÔN TIẾNG ANH - Khối 11 (2020 - 2021)</t>
  </si>
  <si>
    <t>STT</t>
  </si>
  <si>
    <t>Nội dung kiến thức</t>
  </si>
  <si>
    <t>Đặc tả đề</t>
  </si>
  <si>
    <t>Câu hỏi theo mức độ nhận thức</t>
  </si>
  <si>
    <t>Số câu hỏi TN và TL</t>
  </si>
  <si>
    <t>Tổng số câu hỏi</t>
  </si>
  <si>
    <t>Tỉ lệ %</t>
  </si>
  <si>
    <t xml:space="preserve">Thời gian </t>
  </si>
  <si>
    <t>Nhận biết</t>
  </si>
  <si>
    <t>Thông hiểu</t>
  </si>
  <si>
    <t>Vận dụng</t>
  </si>
  <si>
    <t>Vận dụng cao</t>
  </si>
  <si>
    <t>Số câu TN</t>
  </si>
  <si>
    <t>Thời gian</t>
  </si>
  <si>
    <t>Số câu TL</t>
  </si>
  <si>
    <t>TN</t>
  </si>
  <si>
    <t>TL</t>
  </si>
  <si>
    <t>Ngữ âm</t>
  </si>
  <si>
    <r>
      <rPr>
        <b/>
        <sz val="12"/>
        <color theme="1"/>
        <rFont val="Times New Roman"/>
        <charset val="134"/>
      </rPr>
      <t>Phát âm</t>
    </r>
    <r>
      <rPr>
        <sz val="12"/>
        <color theme="1"/>
        <rFont val="Times New Roman"/>
        <charset val="134"/>
      </rPr>
      <t xml:space="preserve"> (câu 1-2)
/s/ - /iz/ - /z/
/id/ - /t/ - /d/</t>
    </r>
  </si>
  <si>
    <r>
      <rPr>
        <b/>
        <sz val="12"/>
        <color theme="1"/>
        <rFont val="Times New Roman"/>
        <charset val="134"/>
      </rPr>
      <t>Trọng âm</t>
    </r>
    <r>
      <rPr>
        <sz val="12"/>
        <color theme="1"/>
        <rFont val="Times New Roman"/>
        <charset val="134"/>
      </rPr>
      <t xml:space="preserve"> (câu 3-4)
unit 13, 15, 16</t>
    </r>
  </si>
  <si>
    <t>Từ vựng - Ngữ pháp</t>
  </si>
  <si>
    <r>
      <t>Ngữ pháp</t>
    </r>
    <r>
      <rPr>
        <sz val="12"/>
        <color theme="1"/>
        <rFont val="Times New Roman"/>
        <charset val="134"/>
      </rPr>
      <t xml:space="preserve"> (câu 5-8)
câu hỏi đuôi, câu bị động, dạng động từ, mạo từ, đại từ bất định,thể nhấn mạnh, sư hòa hợp giữa chủ từ và động từ...</t>
    </r>
  </si>
  <si>
    <r>
      <rPr>
        <b/>
        <sz val="12"/>
        <color theme="1"/>
        <rFont val="Times New Roman"/>
        <charset val="134"/>
      </rPr>
      <t>Từ vựng</t>
    </r>
    <r>
      <rPr>
        <sz val="12"/>
        <color theme="1"/>
        <rFont val="Times New Roman"/>
        <charset val="134"/>
      </rPr>
      <t xml:space="preserve"> (câu 9-13)
Unit 15, 16</t>
    </r>
  </si>
  <si>
    <r>
      <rPr>
        <b/>
        <sz val="12"/>
        <color theme="1"/>
        <rFont val="Times New Roman"/>
        <charset val="134"/>
      </rPr>
      <t>Từ đồng nghĩa</t>
    </r>
    <r>
      <rPr>
        <sz val="12"/>
        <color theme="1"/>
        <rFont val="Times New Roman"/>
        <charset val="134"/>
      </rPr>
      <t xml:space="preserve"> (câu 14-15)
Unit 15, 16</t>
    </r>
  </si>
  <si>
    <r>
      <rPr>
        <b/>
        <sz val="12"/>
        <color theme="1"/>
        <rFont val="Times New Roman"/>
        <charset val="134"/>
      </rPr>
      <t>Tìm lỗi sai</t>
    </r>
    <r>
      <rPr>
        <sz val="12"/>
        <color theme="1"/>
        <rFont val="Times New Roman"/>
        <charset val="134"/>
      </rPr>
      <t xml:space="preserve"> (câu 16-18)
Unit 15, 16</t>
    </r>
  </si>
  <si>
    <t>Chức năng ngôn ngữ</t>
  </si>
  <si>
    <r>
      <rPr>
        <b/>
        <sz val="12"/>
        <color theme="1"/>
        <rFont val="Times New Roman"/>
        <charset val="134"/>
      </rPr>
      <t xml:space="preserve">Chức năng giao tiếp </t>
    </r>
    <r>
      <rPr>
        <sz val="12"/>
        <color theme="1"/>
        <rFont val="Times New Roman"/>
        <charset val="134"/>
      </rPr>
      <t>(câu 19-20)</t>
    </r>
    <r>
      <rPr>
        <b/>
        <sz val="12"/>
        <color theme="1"/>
        <rFont val="Times New Roman"/>
        <charset val="134"/>
      </rPr>
      <t xml:space="preserve">
L</t>
    </r>
    <r>
      <rPr>
        <sz val="12"/>
        <color theme="1"/>
        <rFont val="Times New Roman"/>
        <charset val="134"/>
      </rPr>
      <t>ời đề nghị, lời chào, cảm ơn, hỏi,…</t>
    </r>
  </si>
  <si>
    <t>Kỹ năng viết</t>
  </si>
  <si>
    <r>
      <rPr>
        <b/>
        <sz val="12"/>
        <color theme="1"/>
        <rFont val="Times New Roman"/>
        <charset val="134"/>
      </rPr>
      <t>Word form</t>
    </r>
    <r>
      <rPr>
        <sz val="12"/>
        <color theme="1"/>
        <rFont val="Times New Roman"/>
        <charset val="134"/>
      </rPr>
      <t xml:space="preserve"> (câu 21-25)
Unit 15, 16 </t>
    </r>
  </si>
  <si>
    <r>
      <rPr>
        <b/>
        <sz val="12"/>
        <color theme="1"/>
        <rFont val="Times New Roman"/>
        <charset val="134"/>
      </rPr>
      <t>Prepositions</t>
    </r>
    <r>
      <rPr>
        <sz val="12"/>
        <color theme="1"/>
        <rFont val="Times New Roman"/>
        <charset val="134"/>
      </rPr>
      <t xml:space="preserve"> (câu 26-30)
Unit 15, 16</t>
    </r>
  </si>
  <si>
    <r>
      <rPr>
        <b/>
        <sz val="12"/>
        <color theme="1"/>
        <rFont val="Times New Roman"/>
        <charset val="134"/>
      </rPr>
      <t>Tag questions</t>
    </r>
    <r>
      <rPr>
        <sz val="12"/>
        <color theme="1"/>
        <rFont val="Times New Roman"/>
        <charset val="134"/>
      </rPr>
      <t xml:space="preserve"> (câu 31-35)
</t>
    </r>
  </si>
  <si>
    <r>
      <rPr>
        <b/>
        <sz val="12"/>
        <color theme="1"/>
        <rFont val="Times New Roman"/>
        <charset val="134"/>
      </rPr>
      <t>Viết lại câu</t>
    </r>
    <r>
      <rPr>
        <sz val="12"/>
        <color theme="1"/>
        <rFont val="Times New Roman"/>
        <charset val="134"/>
      </rPr>
      <t xml:space="preserve"> (câu 36-40)
Câu chẻ, nối câu dùng mệnh đề quan hệ, mệnh đề quan hệ sau giới từ, rút gọn mệnh đề quan hệ, bị động của động từ báo cáo.</t>
    </r>
  </si>
  <si>
    <r>
      <rPr>
        <b/>
        <sz val="12"/>
        <color theme="1"/>
        <rFont val="Times New Roman"/>
        <charset val="134"/>
      </rPr>
      <t xml:space="preserve">Kỹ năng đọc hiểu </t>
    </r>
    <r>
      <rPr>
        <sz val="12"/>
        <color theme="1"/>
        <rFont val="Times New Roman"/>
        <charset val="134"/>
      </rPr>
      <t>(câu 41-45)</t>
    </r>
    <r>
      <rPr>
        <b/>
        <sz val="12"/>
        <color theme="1"/>
        <rFont val="Times New Roman"/>
        <charset val="134"/>
      </rPr>
      <t xml:space="preserve">
</t>
    </r>
    <r>
      <rPr>
        <sz val="12"/>
        <color theme="1"/>
        <rFont val="Times New Roman"/>
        <charset val="134"/>
      </rPr>
      <t>Chủ đề: unit 15, 16 (Space conquest, The wonders of the world)</t>
    </r>
  </si>
  <si>
    <r>
      <rPr>
        <b/>
        <sz val="12"/>
        <color theme="1"/>
        <rFont val="Times New Roman"/>
        <charset val="134"/>
      </rPr>
      <t xml:space="preserve">Kỹ năng nghe </t>
    </r>
    <r>
      <rPr>
        <sz val="12"/>
        <color theme="1"/>
        <rFont val="Times New Roman"/>
        <charset val="134"/>
      </rPr>
      <t>(câu 46-50)</t>
    </r>
    <r>
      <rPr>
        <b/>
        <sz val="12"/>
        <color theme="1"/>
        <rFont val="Times New Roman"/>
        <charset val="134"/>
      </rPr>
      <t xml:space="preserve">
</t>
    </r>
    <r>
      <rPr>
        <sz val="12"/>
        <color theme="1"/>
        <rFont val="Times New Roman"/>
        <charset val="134"/>
      </rPr>
      <t>Chủ đề: The wonders of the world</t>
    </r>
  </si>
  <si>
    <t>Số lượng câu hỏi và thời gian phần TN, TL</t>
  </si>
  <si>
    <t>Tổng số lượng câu hỏi theo mức độ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</si>
</sst>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30">
    <font>
      <sz val="11"/>
      <color theme="1"/>
      <name val="Calibri"/>
      <charset val="134"/>
      <scheme val="minor"/>
    </font>
    <font>
      <b/>
      <u/>
      <sz val="16"/>
      <color rgb="FFFF0000"/>
      <name val="Times New Roman"/>
      <charset val="134"/>
    </font>
    <font>
      <b/>
      <sz val="12"/>
      <color theme="1"/>
      <name val="Times New Roman"/>
      <charset val="134"/>
    </font>
    <font>
      <b/>
      <sz val="18"/>
      <color rgb="FFFF0000"/>
      <name val="Times New Roman"/>
      <charset val="134"/>
    </font>
    <font>
      <b/>
      <u/>
      <sz val="18"/>
      <color rgb="FFFF0000"/>
      <name val="Times New Roman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b/>
      <sz val="16"/>
      <color rgb="FFFF0000"/>
      <name val="Times New Roman"/>
      <charset val="134"/>
    </font>
    <font>
      <b/>
      <sz val="12"/>
      <color rgb="FFFF0000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E5B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4" borderId="17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1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26" borderId="1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26" borderId="14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2" fillId="4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/>
    <xf numFmtId="0" fontId="9" fillId="0" borderId="6" xfId="0" applyFont="1" applyBorder="1"/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9" fontId="2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6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zoomScale="70" zoomScaleNormal="70" workbookViewId="0">
      <selection activeCell="A1" sqref="A1:X20"/>
    </sheetView>
  </sheetViews>
  <sheetFormatPr defaultColWidth="9" defaultRowHeight="15"/>
  <cols>
    <col min="3" max="3" width="44.3809523809524" customWidth="1"/>
    <col min="24" max="24" width="10.047619047619" customWidth="1"/>
  </cols>
  <sheetData>
    <row r="1" ht="41.25" customHeight="1" spans="1:24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2"/>
      <c r="U1" s="22"/>
      <c r="V1" s="22"/>
      <c r="W1" s="22"/>
      <c r="X1" s="22"/>
    </row>
    <row r="2" customHeight="1" spans="1: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3"/>
      <c r="U2" s="24"/>
      <c r="V2" s="25"/>
      <c r="W2" s="25"/>
      <c r="X2" s="25"/>
      <c r="Y2" s="16"/>
    </row>
    <row r="3" ht="15.7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6"/>
      <c r="U3" s="27"/>
      <c r="V3" s="28"/>
      <c r="W3" s="28"/>
      <c r="X3" s="28"/>
      <c r="Y3" s="16"/>
    </row>
    <row r="4" ht="29.25" customHeight="1" spans="1: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9"/>
      <c r="U4" s="29"/>
      <c r="V4" s="30"/>
      <c r="W4" s="30"/>
      <c r="X4" s="30"/>
      <c r="Y4" s="16"/>
    </row>
    <row r="5" ht="16.5" spans="1: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9"/>
      <c r="U5" s="29"/>
      <c r="V5" s="29"/>
      <c r="W5" s="31"/>
      <c r="X5" s="29"/>
      <c r="Y5" s="16"/>
    </row>
    <row r="6" ht="16.5" spans="1:2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9"/>
      <c r="U6" s="29"/>
      <c r="V6" s="29"/>
      <c r="W6" s="31"/>
      <c r="X6" s="29"/>
    </row>
    <row r="7" ht="16.5" spans="1:2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9"/>
      <c r="U7" s="29"/>
      <c r="V7" s="29"/>
      <c r="W7" s="31"/>
      <c r="X7" s="29"/>
    </row>
    <row r="8" ht="16.5" spans="1:2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9"/>
      <c r="U8" s="29"/>
      <c r="V8" s="29"/>
      <c r="W8" s="31"/>
      <c r="X8" s="29"/>
    </row>
    <row r="9" ht="16.5" spans="1:2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9"/>
      <c r="U9" s="29"/>
      <c r="V9" s="29"/>
      <c r="W9" s="31"/>
      <c r="X9" s="29"/>
    </row>
    <row r="10" ht="16.5" spans="1:2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9"/>
      <c r="U10" s="29"/>
      <c r="V10" s="29"/>
      <c r="W10" s="31"/>
      <c r="X10" s="29"/>
    </row>
    <row r="11" ht="16.5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9"/>
      <c r="U11" s="29"/>
      <c r="V11" s="29"/>
      <c r="W11" s="31"/>
      <c r="X11" s="29"/>
    </row>
    <row r="12" ht="71.25" customHeight="1" spans="1:2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9"/>
      <c r="U12" s="29"/>
      <c r="V12" s="29"/>
      <c r="W12" s="31"/>
      <c r="X12" s="29"/>
    </row>
    <row r="13" ht="71.25" customHeight="1" spans="1:2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9"/>
      <c r="U13" s="29"/>
      <c r="V13" s="29"/>
      <c r="W13" s="31"/>
      <c r="X13" s="29"/>
    </row>
    <row r="14" ht="57.75" customHeight="1" spans="1:2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9"/>
      <c r="U14" s="29"/>
      <c r="V14" s="29"/>
      <c r="W14" s="31"/>
      <c r="X14" s="29"/>
    </row>
    <row r="15" ht="60" customHeight="1" spans="1:2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9"/>
      <c r="U15" s="29"/>
      <c r="V15" s="29"/>
      <c r="W15" s="31"/>
      <c r="X15" s="29"/>
    </row>
    <row r="16" ht="82.5" customHeight="1" spans="1:2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9"/>
      <c r="U16" s="29"/>
      <c r="V16" s="29"/>
      <c r="W16" s="31"/>
      <c r="X16" s="29"/>
    </row>
    <row r="17" ht="76.5" customHeight="1" spans="1:2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9"/>
      <c r="U17" s="29"/>
      <c r="V17" s="29"/>
      <c r="W17" s="31"/>
      <c r="X17" s="29"/>
    </row>
    <row r="18" ht="35.25" customHeight="1" spans="1:24">
      <c r="A18" s="2"/>
      <c r="B18" s="2"/>
      <c r="C18" s="2"/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29"/>
      <c r="U18" s="29"/>
      <c r="V18" s="29"/>
      <c r="W18" s="31"/>
      <c r="X18" s="29"/>
    </row>
    <row r="19" ht="16.5" spans="1:24">
      <c r="A19" s="2"/>
      <c r="B19" s="2"/>
      <c r="C19" s="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32"/>
      <c r="U19" s="32"/>
      <c r="V19" s="29"/>
      <c r="W19" s="32"/>
      <c r="X19" s="29"/>
    </row>
    <row r="20" ht="16.5" spans="1:24">
      <c r="A20" s="2"/>
      <c r="B20" s="2"/>
      <c r="C20" s="2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32"/>
      <c r="U20" s="32"/>
      <c r="V20" s="32"/>
      <c r="W20" s="31"/>
      <c r="X20" s="32"/>
    </row>
    <row r="21" ht="15.75" spans="1:24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</sheetData>
  <mergeCells count="32">
    <mergeCell ref="A1:S1"/>
    <mergeCell ref="D2:S2"/>
    <mergeCell ref="D3:G3"/>
    <mergeCell ref="H3:K3"/>
    <mergeCell ref="L3:O3"/>
    <mergeCell ref="P3:S3"/>
    <mergeCell ref="A18:C18"/>
    <mergeCell ref="A19:C19"/>
    <mergeCell ref="D19:G19"/>
    <mergeCell ref="H19:K19"/>
    <mergeCell ref="L19:O19"/>
    <mergeCell ref="P19:S19"/>
    <mergeCell ref="A20:C20"/>
    <mergeCell ref="D20:G20"/>
    <mergeCell ref="H20:K20"/>
    <mergeCell ref="L20:O20"/>
    <mergeCell ref="P20:S20"/>
    <mergeCell ref="A2:A4"/>
    <mergeCell ref="A5:A6"/>
    <mergeCell ref="A7:A11"/>
    <mergeCell ref="A13:A14"/>
    <mergeCell ref="A15:A17"/>
    <mergeCell ref="B2:B4"/>
    <mergeCell ref="B5:B6"/>
    <mergeCell ref="B7:B11"/>
    <mergeCell ref="B13:B14"/>
    <mergeCell ref="B15:B17"/>
    <mergeCell ref="C2:C4"/>
    <mergeCell ref="V2:V4"/>
    <mergeCell ref="W2:W4"/>
    <mergeCell ref="X2:X4"/>
    <mergeCell ref="T2:U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abSelected="1" zoomScale="85" zoomScaleNormal="85" workbookViewId="0">
      <selection activeCell="C7" sqref="C7"/>
    </sheetView>
  </sheetViews>
  <sheetFormatPr defaultColWidth="9" defaultRowHeight="15"/>
  <cols>
    <col min="1" max="1" width="5.39047619047619" customWidth="1"/>
    <col min="2" max="2" width="13.1142857142857" customWidth="1"/>
    <col min="3" max="3" width="40.6952380952381" customWidth="1"/>
  </cols>
  <sheetData>
    <row r="1" ht="36" customHeight="1" spans="1:24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customHeight="1" spans="1:25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1" t="s">
        <v>5</v>
      </c>
      <c r="U2" s="11"/>
      <c r="V2" s="11" t="s">
        <v>6</v>
      </c>
      <c r="W2" s="11" t="s">
        <v>7</v>
      </c>
      <c r="X2" s="11" t="s">
        <v>8</v>
      </c>
      <c r="Y2" s="16"/>
    </row>
    <row r="3" ht="15.75" customHeight="1" spans="1:25">
      <c r="A3" s="2"/>
      <c r="B3" s="2"/>
      <c r="C3" s="2"/>
      <c r="D3" s="2" t="s">
        <v>9</v>
      </c>
      <c r="E3" s="2"/>
      <c r="F3" s="2"/>
      <c r="G3" s="2"/>
      <c r="H3" s="2" t="s">
        <v>10</v>
      </c>
      <c r="I3" s="2"/>
      <c r="J3" s="2"/>
      <c r="K3" s="2"/>
      <c r="L3" s="2" t="s">
        <v>11</v>
      </c>
      <c r="M3" s="2"/>
      <c r="N3" s="2"/>
      <c r="O3" s="2"/>
      <c r="P3" s="2" t="s">
        <v>12</v>
      </c>
      <c r="Q3" s="2"/>
      <c r="R3" s="2"/>
      <c r="S3" s="2"/>
      <c r="T3" s="11"/>
      <c r="U3" s="11"/>
      <c r="V3" s="11"/>
      <c r="W3" s="11"/>
      <c r="X3" s="11"/>
      <c r="Y3" s="16"/>
    </row>
    <row r="4" ht="32.25" spans="1:25">
      <c r="A4" s="2"/>
      <c r="B4" s="2"/>
      <c r="C4" s="2"/>
      <c r="D4" s="2" t="s">
        <v>13</v>
      </c>
      <c r="E4" s="2" t="s">
        <v>14</v>
      </c>
      <c r="F4" s="2" t="s">
        <v>15</v>
      </c>
      <c r="G4" s="2" t="s">
        <v>14</v>
      </c>
      <c r="H4" s="2" t="s">
        <v>13</v>
      </c>
      <c r="I4" s="2" t="s">
        <v>14</v>
      </c>
      <c r="J4" s="2" t="s">
        <v>15</v>
      </c>
      <c r="K4" s="2" t="s">
        <v>14</v>
      </c>
      <c r="L4" s="2" t="s">
        <v>13</v>
      </c>
      <c r="M4" s="2" t="s">
        <v>14</v>
      </c>
      <c r="N4" s="2" t="s">
        <v>15</v>
      </c>
      <c r="O4" s="2" t="s">
        <v>14</v>
      </c>
      <c r="P4" s="2" t="s">
        <v>13</v>
      </c>
      <c r="Q4" s="2" t="s">
        <v>14</v>
      </c>
      <c r="R4" s="2" t="s">
        <v>15</v>
      </c>
      <c r="S4" s="2" t="s">
        <v>14</v>
      </c>
      <c r="T4" s="11" t="s">
        <v>16</v>
      </c>
      <c r="U4" s="11" t="s">
        <v>17</v>
      </c>
      <c r="V4" s="11"/>
      <c r="W4" s="11"/>
      <c r="X4" s="11"/>
      <c r="Y4" s="16"/>
    </row>
    <row r="5" ht="48" spans="1:25">
      <c r="A5" s="2">
        <v>1</v>
      </c>
      <c r="B5" s="2" t="s">
        <v>18</v>
      </c>
      <c r="C5" s="2" t="s">
        <v>19</v>
      </c>
      <c r="D5" s="2">
        <v>1</v>
      </c>
      <c r="E5" s="2">
        <v>0.75</v>
      </c>
      <c r="F5" s="2">
        <v>0</v>
      </c>
      <c r="G5" s="2">
        <v>0</v>
      </c>
      <c r="H5" s="2">
        <v>1</v>
      </c>
      <c r="I5" s="2">
        <v>1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11">
        <f>SUM(D5,H5,L5,P5)</f>
        <v>2</v>
      </c>
      <c r="U5" s="11">
        <f>SUM(F5,J5,N5,R5)</f>
        <v>0</v>
      </c>
      <c r="V5" s="11">
        <f>SUM(T5:U5)</f>
        <v>2</v>
      </c>
      <c r="W5" s="12">
        <v>0.04</v>
      </c>
      <c r="X5" s="11">
        <f>SUM(E5,G5,I5,K5,M5,O5,Q5,S5)</f>
        <v>1.75</v>
      </c>
      <c r="Y5" s="16"/>
    </row>
    <row r="6" ht="32.25" spans="1:25">
      <c r="A6" s="2"/>
      <c r="B6" s="2"/>
      <c r="C6" s="2" t="s">
        <v>20</v>
      </c>
      <c r="D6" s="2">
        <v>1</v>
      </c>
      <c r="E6" s="2">
        <v>0.75</v>
      </c>
      <c r="F6" s="2">
        <v>0</v>
      </c>
      <c r="G6" s="2">
        <v>0</v>
      </c>
      <c r="H6" s="2">
        <v>1</v>
      </c>
      <c r="I6" s="2">
        <v>1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11">
        <f t="shared" ref="T6:T17" si="0">SUM(D6,H6,L6,P6)</f>
        <v>2</v>
      </c>
      <c r="U6" s="11">
        <f t="shared" ref="U6:U17" si="1">SUM(F6,J6,N6,R6)</f>
        <v>0</v>
      </c>
      <c r="V6" s="11">
        <f t="shared" ref="V6:V17" si="2">SUM(T6:U6)</f>
        <v>2</v>
      </c>
      <c r="W6" s="12">
        <v>0.04</v>
      </c>
      <c r="X6" s="11">
        <f t="shared" ref="X6:X17" si="3">SUM(E6,G6,I6,K6,M6,O6,Q6,S6)</f>
        <v>1.75</v>
      </c>
      <c r="Y6" s="16"/>
    </row>
    <row r="7" ht="58.5" customHeight="1" spans="1:25">
      <c r="A7" s="2">
        <v>2</v>
      </c>
      <c r="B7" s="2" t="s">
        <v>21</v>
      </c>
      <c r="C7" s="2" t="s">
        <v>22</v>
      </c>
      <c r="D7" s="2">
        <v>1</v>
      </c>
      <c r="E7" s="2">
        <v>0.5</v>
      </c>
      <c r="F7" s="2">
        <v>0</v>
      </c>
      <c r="G7" s="2">
        <v>0</v>
      </c>
      <c r="H7" s="2">
        <v>1</v>
      </c>
      <c r="I7" s="2">
        <v>0.75</v>
      </c>
      <c r="J7" s="2">
        <v>0</v>
      </c>
      <c r="K7" s="2">
        <v>0</v>
      </c>
      <c r="L7" s="2">
        <v>1</v>
      </c>
      <c r="M7" s="2">
        <v>1</v>
      </c>
      <c r="N7" s="2">
        <v>0</v>
      </c>
      <c r="O7" s="2">
        <v>0</v>
      </c>
      <c r="P7" s="2">
        <v>1</v>
      </c>
      <c r="Q7" s="2">
        <v>1.25</v>
      </c>
      <c r="R7" s="2">
        <v>0</v>
      </c>
      <c r="S7" s="2">
        <v>0</v>
      </c>
      <c r="T7" s="11">
        <f t="shared" si="0"/>
        <v>4</v>
      </c>
      <c r="U7" s="11">
        <f t="shared" si="1"/>
        <v>0</v>
      </c>
      <c r="V7" s="11">
        <f t="shared" si="2"/>
        <v>4</v>
      </c>
      <c r="W7" s="12">
        <v>0.08</v>
      </c>
      <c r="X7" s="11">
        <f t="shared" si="3"/>
        <v>3.5</v>
      </c>
      <c r="Y7" s="16"/>
    </row>
    <row r="8" ht="32.25" spans="1:25">
      <c r="A8" s="2"/>
      <c r="B8" s="2"/>
      <c r="C8" s="2" t="s">
        <v>23</v>
      </c>
      <c r="D8" s="2">
        <v>1</v>
      </c>
      <c r="E8" s="2">
        <v>0.5</v>
      </c>
      <c r="F8" s="2">
        <v>0</v>
      </c>
      <c r="G8" s="2">
        <v>0</v>
      </c>
      <c r="H8" s="2">
        <v>2</v>
      </c>
      <c r="I8" s="2">
        <v>1.5</v>
      </c>
      <c r="J8" s="2">
        <v>0</v>
      </c>
      <c r="K8" s="2">
        <v>0</v>
      </c>
      <c r="L8" s="2">
        <v>1</v>
      </c>
      <c r="M8" s="2">
        <v>1</v>
      </c>
      <c r="N8" s="2">
        <v>0</v>
      </c>
      <c r="O8" s="2">
        <v>0</v>
      </c>
      <c r="P8" s="2">
        <v>1</v>
      </c>
      <c r="Q8" s="2">
        <v>1.25</v>
      </c>
      <c r="R8" s="2">
        <v>0</v>
      </c>
      <c r="S8" s="2">
        <v>0</v>
      </c>
      <c r="T8" s="11">
        <f t="shared" si="0"/>
        <v>5</v>
      </c>
      <c r="U8" s="11">
        <f t="shared" si="1"/>
        <v>0</v>
      </c>
      <c r="V8" s="11">
        <f t="shared" si="2"/>
        <v>5</v>
      </c>
      <c r="W8" s="12">
        <v>0.1</v>
      </c>
      <c r="X8" s="11">
        <f t="shared" si="3"/>
        <v>4.25</v>
      </c>
      <c r="Y8" s="16"/>
    </row>
    <row r="9" ht="32.25" spans="1:25">
      <c r="A9" s="2"/>
      <c r="B9" s="2"/>
      <c r="C9" s="2" t="s">
        <v>24</v>
      </c>
      <c r="D9" s="2">
        <v>1</v>
      </c>
      <c r="E9" s="2">
        <v>0.75</v>
      </c>
      <c r="F9" s="2">
        <v>0</v>
      </c>
      <c r="G9" s="2">
        <v>0</v>
      </c>
      <c r="H9" s="2">
        <v>1</v>
      </c>
      <c r="I9" s="2">
        <v>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11">
        <f t="shared" si="0"/>
        <v>2</v>
      </c>
      <c r="U9" s="11">
        <f t="shared" si="1"/>
        <v>0</v>
      </c>
      <c r="V9" s="11">
        <f t="shared" si="2"/>
        <v>2</v>
      </c>
      <c r="W9" s="12">
        <v>0.04</v>
      </c>
      <c r="X9" s="11">
        <f t="shared" si="3"/>
        <v>1.75</v>
      </c>
      <c r="Y9" s="16"/>
    </row>
    <row r="10" ht="32.25" spans="1:25">
      <c r="A10" s="2"/>
      <c r="B10" s="2"/>
      <c r="C10" s="2" t="s">
        <v>25</v>
      </c>
      <c r="D10" s="2">
        <v>1</v>
      </c>
      <c r="E10" s="2">
        <v>0.75</v>
      </c>
      <c r="F10" s="2">
        <v>0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  <c r="L10" s="2">
        <v>1</v>
      </c>
      <c r="M10" s="2">
        <v>1.25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11">
        <f t="shared" si="0"/>
        <v>3</v>
      </c>
      <c r="U10" s="11">
        <f t="shared" si="1"/>
        <v>0</v>
      </c>
      <c r="V10" s="11">
        <f t="shared" si="2"/>
        <v>3</v>
      </c>
      <c r="W10" s="12">
        <v>0.06</v>
      </c>
      <c r="X10" s="11">
        <f t="shared" si="3"/>
        <v>3</v>
      </c>
      <c r="Y10" s="16"/>
    </row>
    <row r="11" ht="42.75" customHeight="1" spans="1:25">
      <c r="A11" s="2">
        <v>3</v>
      </c>
      <c r="B11" s="2" t="s">
        <v>26</v>
      </c>
      <c r="C11" s="2" t="s">
        <v>27</v>
      </c>
      <c r="D11" s="2">
        <v>1</v>
      </c>
      <c r="E11" s="2">
        <v>1</v>
      </c>
      <c r="F11" s="2">
        <v>0</v>
      </c>
      <c r="G11" s="2">
        <v>0</v>
      </c>
      <c r="H11" s="2">
        <v>1</v>
      </c>
      <c r="I11" s="2">
        <v>1.5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11">
        <f t="shared" si="0"/>
        <v>2</v>
      </c>
      <c r="U11" s="11">
        <f t="shared" si="1"/>
        <v>0</v>
      </c>
      <c r="V11" s="11">
        <f t="shared" si="2"/>
        <v>2</v>
      </c>
      <c r="W11" s="15">
        <v>0.04</v>
      </c>
      <c r="X11" s="11">
        <f t="shared" si="3"/>
        <v>2.5</v>
      </c>
      <c r="Y11" s="17"/>
    </row>
    <row r="12" ht="32.25" spans="1:25">
      <c r="A12" s="2">
        <v>4</v>
      </c>
      <c r="B12" s="2" t="s">
        <v>28</v>
      </c>
      <c r="C12" s="2" t="s">
        <v>29</v>
      </c>
      <c r="D12" s="2">
        <v>0</v>
      </c>
      <c r="E12" s="2">
        <v>0</v>
      </c>
      <c r="F12" s="2">
        <v>2</v>
      </c>
      <c r="G12" s="2">
        <v>2</v>
      </c>
      <c r="H12" s="2">
        <v>0</v>
      </c>
      <c r="I12" s="2">
        <v>0</v>
      </c>
      <c r="J12" s="2">
        <v>1</v>
      </c>
      <c r="K12" s="2">
        <v>1.25</v>
      </c>
      <c r="L12" s="2">
        <v>0</v>
      </c>
      <c r="M12" s="2">
        <v>0</v>
      </c>
      <c r="N12" s="2">
        <v>2</v>
      </c>
      <c r="O12" s="2">
        <v>3</v>
      </c>
      <c r="P12" s="2">
        <v>0</v>
      </c>
      <c r="Q12" s="2">
        <v>0</v>
      </c>
      <c r="R12" s="2">
        <v>0</v>
      </c>
      <c r="S12" s="2">
        <v>0</v>
      </c>
      <c r="T12" s="11">
        <f t="shared" si="0"/>
        <v>0</v>
      </c>
      <c r="U12" s="11">
        <f t="shared" si="1"/>
        <v>5</v>
      </c>
      <c r="V12" s="11">
        <f t="shared" si="2"/>
        <v>5</v>
      </c>
      <c r="W12" s="12">
        <v>0.1</v>
      </c>
      <c r="X12" s="11">
        <f t="shared" si="3"/>
        <v>6.25</v>
      </c>
      <c r="Y12" s="16"/>
    </row>
    <row r="13" ht="42" customHeight="1" spans="1:25">
      <c r="A13" s="2"/>
      <c r="B13" s="2"/>
      <c r="C13" s="2" t="s">
        <v>30</v>
      </c>
      <c r="D13" s="2">
        <v>0</v>
      </c>
      <c r="E13" s="2">
        <v>0</v>
      </c>
      <c r="F13" s="2">
        <v>2</v>
      </c>
      <c r="G13" s="2">
        <v>2</v>
      </c>
      <c r="H13" s="2">
        <v>0</v>
      </c>
      <c r="I13" s="2">
        <v>0</v>
      </c>
      <c r="J13" s="2">
        <v>2</v>
      </c>
      <c r="K13" s="2">
        <v>3</v>
      </c>
      <c r="L13" s="2">
        <v>0</v>
      </c>
      <c r="M13" s="2">
        <v>0</v>
      </c>
      <c r="N13" s="2">
        <v>1</v>
      </c>
      <c r="O13" s="2">
        <v>2</v>
      </c>
      <c r="P13" s="2">
        <v>0</v>
      </c>
      <c r="Q13" s="2">
        <v>0</v>
      </c>
      <c r="R13" s="2">
        <v>0</v>
      </c>
      <c r="S13" s="2">
        <v>0</v>
      </c>
      <c r="T13" s="11">
        <f t="shared" si="0"/>
        <v>0</v>
      </c>
      <c r="U13" s="11">
        <f t="shared" si="1"/>
        <v>5</v>
      </c>
      <c r="V13" s="11">
        <f t="shared" si="2"/>
        <v>5</v>
      </c>
      <c r="W13" s="12">
        <v>0.1</v>
      </c>
      <c r="X13" s="11">
        <f t="shared" si="3"/>
        <v>7</v>
      </c>
      <c r="Y13" s="16"/>
    </row>
    <row r="14" ht="72.75" customHeight="1" spans="1:25">
      <c r="A14" s="2"/>
      <c r="B14" s="2"/>
      <c r="C14" s="2" t="s">
        <v>31</v>
      </c>
      <c r="D14" s="2">
        <v>0</v>
      </c>
      <c r="E14" s="2">
        <v>0</v>
      </c>
      <c r="F14" s="2">
        <v>2</v>
      </c>
      <c r="G14" s="2">
        <v>1.5</v>
      </c>
      <c r="H14" s="2">
        <v>0</v>
      </c>
      <c r="I14" s="2">
        <v>0</v>
      </c>
      <c r="J14" s="2">
        <v>1</v>
      </c>
      <c r="K14" s="2">
        <v>1</v>
      </c>
      <c r="L14" s="2">
        <v>0</v>
      </c>
      <c r="M14" s="2">
        <v>0</v>
      </c>
      <c r="N14" s="2">
        <v>1</v>
      </c>
      <c r="O14" s="2">
        <v>1.5</v>
      </c>
      <c r="P14" s="2">
        <v>0</v>
      </c>
      <c r="Q14" s="2">
        <v>0</v>
      </c>
      <c r="R14" s="2">
        <v>1</v>
      </c>
      <c r="S14" s="2">
        <v>1.75</v>
      </c>
      <c r="T14" s="11">
        <f t="shared" si="0"/>
        <v>0</v>
      </c>
      <c r="U14" s="11">
        <f t="shared" si="1"/>
        <v>5</v>
      </c>
      <c r="V14" s="11">
        <f t="shared" si="2"/>
        <v>5</v>
      </c>
      <c r="W14" s="12">
        <v>0.1</v>
      </c>
      <c r="X14" s="11">
        <f t="shared" si="3"/>
        <v>5.75</v>
      </c>
      <c r="Y14" s="16"/>
    </row>
    <row r="15" ht="84" customHeight="1" spans="1:25">
      <c r="A15" s="2"/>
      <c r="B15" s="2"/>
      <c r="C15" s="2" t="s">
        <v>32</v>
      </c>
      <c r="D15" s="2">
        <v>0</v>
      </c>
      <c r="E15" s="2">
        <v>0</v>
      </c>
      <c r="F15" s="2">
        <v>1</v>
      </c>
      <c r="G15" s="2">
        <v>1</v>
      </c>
      <c r="H15" s="2">
        <v>0</v>
      </c>
      <c r="I15" s="2">
        <v>0</v>
      </c>
      <c r="J15" s="2">
        <v>1</v>
      </c>
      <c r="K15" s="2">
        <v>1.5</v>
      </c>
      <c r="L15" s="2">
        <v>0</v>
      </c>
      <c r="M15" s="2">
        <v>0</v>
      </c>
      <c r="N15" s="2">
        <v>1</v>
      </c>
      <c r="O15" s="2">
        <v>2</v>
      </c>
      <c r="P15" s="2">
        <v>0</v>
      </c>
      <c r="Q15" s="2">
        <v>0</v>
      </c>
      <c r="R15" s="2">
        <v>2</v>
      </c>
      <c r="S15" s="2">
        <v>6</v>
      </c>
      <c r="T15" s="11">
        <f t="shared" si="0"/>
        <v>0</v>
      </c>
      <c r="U15" s="11">
        <f t="shared" si="1"/>
        <v>5</v>
      </c>
      <c r="V15" s="11">
        <f t="shared" si="2"/>
        <v>5</v>
      </c>
      <c r="W15" s="12">
        <v>0.1</v>
      </c>
      <c r="X15" s="11">
        <f t="shared" si="3"/>
        <v>10.5</v>
      </c>
      <c r="Y15" s="17"/>
    </row>
    <row r="16" ht="42.75" customHeight="1" spans="1:25">
      <c r="A16" s="2">
        <v>5</v>
      </c>
      <c r="B16" s="2" t="s">
        <v>33</v>
      </c>
      <c r="C16" s="2"/>
      <c r="D16" s="3">
        <v>0</v>
      </c>
      <c r="E16" s="3">
        <v>0</v>
      </c>
      <c r="F16" s="3">
        <v>3</v>
      </c>
      <c r="G16" s="3">
        <v>3</v>
      </c>
      <c r="H16" s="3">
        <v>0</v>
      </c>
      <c r="I16" s="3">
        <v>0</v>
      </c>
      <c r="J16" s="3">
        <v>1</v>
      </c>
      <c r="K16" s="3">
        <v>1.5</v>
      </c>
      <c r="L16" s="3">
        <v>0</v>
      </c>
      <c r="M16" s="3">
        <v>0</v>
      </c>
      <c r="N16" s="3">
        <v>1</v>
      </c>
      <c r="O16" s="3">
        <v>2.5</v>
      </c>
      <c r="P16" s="3">
        <v>0</v>
      </c>
      <c r="Q16" s="3">
        <v>0</v>
      </c>
      <c r="R16" s="3">
        <v>0</v>
      </c>
      <c r="S16" s="3">
        <v>0</v>
      </c>
      <c r="T16" s="11">
        <f t="shared" si="0"/>
        <v>0</v>
      </c>
      <c r="U16" s="11">
        <f t="shared" si="1"/>
        <v>5</v>
      </c>
      <c r="V16" s="11">
        <f t="shared" si="2"/>
        <v>5</v>
      </c>
      <c r="W16" s="12">
        <v>0.1</v>
      </c>
      <c r="X16" s="11">
        <f t="shared" si="3"/>
        <v>7</v>
      </c>
      <c r="Y16" s="18"/>
    </row>
    <row r="17" ht="42.75" customHeight="1" spans="1:25">
      <c r="A17" s="2">
        <v>6</v>
      </c>
      <c r="B17" s="2" t="s">
        <v>34</v>
      </c>
      <c r="C17" s="2"/>
      <c r="D17" s="3">
        <v>0</v>
      </c>
      <c r="E17" s="3">
        <v>0</v>
      </c>
      <c r="F17" s="3">
        <v>3</v>
      </c>
      <c r="G17" s="3">
        <v>3</v>
      </c>
      <c r="H17" s="3">
        <v>0</v>
      </c>
      <c r="I17" s="3">
        <v>0</v>
      </c>
      <c r="J17" s="3">
        <v>1</v>
      </c>
      <c r="K17" s="3">
        <v>1</v>
      </c>
      <c r="L17" s="3">
        <v>0</v>
      </c>
      <c r="M17" s="3">
        <v>0</v>
      </c>
      <c r="N17" s="3">
        <v>1</v>
      </c>
      <c r="O17" s="3">
        <v>1</v>
      </c>
      <c r="P17" s="3">
        <v>0</v>
      </c>
      <c r="Q17" s="3">
        <v>0</v>
      </c>
      <c r="R17" s="3">
        <v>0</v>
      </c>
      <c r="S17" s="3">
        <v>0</v>
      </c>
      <c r="T17" s="11">
        <f t="shared" si="0"/>
        <v>0</v>
      </c>
      <c r="U17" s="11">
        <f t="shared" si="1"/>
        <v>5</v>
      </c>
      <c r="V17" s="11">
        <f t="shared" si="2"/>
        <v>5</v>
      </c>
      <c r="W17" s="12">
        <v>0.1</v>
      </c>
      <c r="X17" s="11">
        <f t="shared" si="3"/>
        <v>5</v>
      </c>
      <c r="Y17" s="16"/>
    </row>
    <row r="18" ht="16.5" spans="1:24">
      <c r="A18" s="2" t="s">
        <v>35</v>
      </c>
      <c r="B18" s="2"/>
      <c r="C18" s="2"/>
      <c r="D18" s="7">
        <f>SUM(D5:D17)</f>
        <v>7</v>
      </c>
      <c r="E18" s="8">
        <f t="shared" ref="E18:X18" si="4">SUM(E5:E17)</f>
        <v>5</v>
      </c>
      <c r="F18" s="7">
        <f t="shared" si="4"/>
        <v>13</v>
      </c>
      <c r="G18" s="8">
        <f t="shared" si="4"/>
        <v>12.5</v>
      </c>
      <c r="H18" s="7">
        <f t="shared" si="4"/>
        <v>8</v>
      </c>
      <c r="I18" s="8">
        <f t="shared" si="4"/>
        <v>7.75</v>
      </c>
      <c r="J18" s="7">
        <f t="shared" si="4"/>
        <v>7</v>
      </c>
      <c r="K18" s="8">
        <f t="shared" si="4"/>
        <v>9.25</v>
      </c>
      <c r="L18" s="7">
        <f t="shared" si="4"/>
        <v>3</v>
      </c>
      <c r="M18" s="8">
        <f t="shared" si="4"/>
        <v>3.25</v>
      </c>
      <c r="N18" s="7">
        <f t="shared" si="4"/>
        <v>7</v>
      </c>
      <c r="O18" s="8">
        <f t="shared" si="4"/>
        <v>12</v>
      </c>
      <c r="P18" s="7">
        <f t="shared" si="4"/>
        <v>2</v>
      </c>
      <c r="Q18" s="8">
        <f t="shared" si="4"/>
        <v>2.5</v>
      </c>
      <c r="R18" s="7">
        <f t="shared" si="4"/>
        <v>3</v>
      </c>
      <c r="S18" s="8">
        <f t="shared" si="4"/>
        <v>7.75</v>
      </c>
      <c r="T18" s="11">
        <f t="shared" si="4"/>
        <v>20</v>
      </c>
      <c r="U18" s="11">
        <f t="shared" si="4"/>
        <v>30</v>
      </c>
      <c r="V18" s="11">
        <f t="shared" si="4"/>
        <v>50</v>
      </c>
      <c r="W18" s="12">
        <f t="shared" si="4"/>
        <v>1</v>
      </c>
      <c r="X18" s="11">
        <f t="shared" si="4"/>
        <v>60</v>
      </c>
    </row>
    <row r="19" ht="16.5" spans="1:24">
      <c r="A19" s="2" t="s">
        <v>36</v>
      </c>
      <c r="B19" s="2"/>
      <c r="C19" s="2"/>
      <c r="D19" s="7">
        <f>SUM('KHOI 11'!D18,'KHOI 11'!F18)</f>
        <v>20</v>
      </c>
      <c r="E19" s="7"/>
      <c r="F19" s="7"/>
      <c r="G19" s="7"/>
      <c r="H19" s="7">
        <f>SUM('KHOI 11'!H18,'KHOI 11'!J18)</f>
        <v>15</v>
      </c>
      <c r="I19" s="7"/>
      <c r="J19" s="7"/>
      <c r="K19" s="7"/>
      <c r="L19" s="7">
        <f>SUM('KHOI 11'!L18,'KHOI 11'!N18)</f>
        <v>10</v>
      </c>
      <c r="M19" s="7"/>
      <c r="N19" s="7"/>
      <c r="O19" s="7"/>
      <c r="P19" s="7">
        <f>SUM('KHOI 11'!P18,'KHOI 11'!R18)</f>
        <v>5</v>
      </c>
      <c r="Q19" s="7"/>
      <c r="R19" s="7"/>
      <c r="S19" s="7"/>
      <c r="T19" s="11"/>
      <c r="U19" s="11"/>
      <c r="V19" s="11">
        <f>SUM(D19:S19)</f>
        <v>50</v>
      </c>
      <c r="W19" s="11"/>
      <c r="X19" s="11"/>
    </row>
    <row r="20" ht="16.5" spans="1:24">
      <c r="A20" s="2" t="s">
        <v>7</v>
      </c>
      <c r="B20" s="2"/>
      <c r="C20" s="2"/>
      <c r="D20" s="9">
        <f>D19/50</f>
        <v>0.4</v>
      </c>
      <c r="E20" s="9"/>
      <c r="F20" s="9"/>
      <c r="G20" s="9"/>
      <c r="H20" s="9">
        <f t="shared" ref="H20" si="5">H19/50</f>
        <v>0.3</v>
      </c>
      <c r="I20" s="9"/>
      <c r="J20" s="9"/>
      <c r="K20" s="9"/>
      <c r="L20" s="9">
        <f t="shared" ref="L20" si="6">L19/50</f>
        <v>0.2</v>
      </c>
      <c r="M20" s="9"/>
      <c r="N20" s="9"/>
      <c r="O20" s="9"/>
      <c r="P20" s="9">
        <f t="shared" ref="P20" si="7">P19/50</f>
        <v>0.1</v>
      </c>
      <c r="Q20" s="9"/>
      <c r="R20" s="9"/>
      <c r="S20" s="9"/>
      <c r="T20" s="11"/>
      <c r="U20" s="11"/>
      <c r="V20" s="11"/>
      <c r="W20" s="12">
        <f>SUM(D20:S20)</f>
        <v>1</v>
      </c>
      <c r="X20" s="11"/>
    </row>
  </sheetData>
  <mergeCells count="32">
    <mergeCell ref="A1:X1"/>
    <mergeCell ref="D2:S2"/>
    <mergeCell ref="D3:G3"/>
    <mergeCell ref="H3:K3"/>
    <mergeCell ref="L3:O3"/>
    <mergeCell ref="P3:S3"/>
    <mergeCell ref="B16:C16"/>
    <mergeCell ref="B17:C17"/>
    <mergeCell ref="A18:C18"/>
    <mergeCell ref="A19:C19"/>
    <mergeCell ref="D19:G19"/>
    <mergeCell ref="H19:K19"/>
    <mergeCell ref="L19:O19"/>
    <mergeCell ref="P19:S19"/>
    <mergeCell ref="A20:C20"/>
    <mergeCell ref="D20:G20"/>
    <mergeCell ref="H20:K20"/>
    <mergeCell ref="L20:O20"/>
    <mergeCell ref="P20:S20"/>
    <mergeCell ref="A2:A4"/>
    <mergeCell ref="A5:A6"/>
    <mergeCell ref="A7:A10"/>
    <mergeCell ref="A12:A15"/>
    <mergeCell ref="B2:B4"/>
    <mergeCell ref="B5:B6"/>
    <mergeCell ref="B7:B10"/>
    <mergeCell ref="B12:B15"/>
    <mergeCell ref="C2:C4"/>
    <mergeCell ref="V2:V4"/>
    <mergeCell ref="W2:W4"/>
    <mergeCell ref="X2:X4"/>
    <mergeCell ref="T2:U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zoomScale="85" zoomScaleNormal="85" workbookViewId="0">
      <selection activeCell="A1" sqref="A1:X20"/>
    </sheetView>
  </sheetViews>
  <sheetFormatPr defaultColWidth="9" defaultRowHeight="15"/>
  <cols>
    <col min="1" max="1" width="6.13333333333333" customWidth="1"/>
    <col min="3" max="3" width="39.7142857142857" customWidth="1"/>
  </cols>
  <sheetData>
    <row r="1" ht="35.25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21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1"/>
      <c r="U2" s="11"/>
      <c r="V2" s="11"/>
      <c r="W2" s="11"/>
      <c r="X2" s="11"/>
    </row>
    <row r="3" ht="24" customHeight="1" spans="1:2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1"/>
      <c r="U3" s="11"/>
      <c r="V3" s="11"/>
      <c r="W3" s="11"/>
      <c r="X3" s="11"/>
    </row>
    <row r="4" ht="16.5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1"/>
      <c r="U4" s="11"/>
      <c r="V4" s="11"/>
      <c r="W4" s="11"/>
      <c r="X4" s="11"/>
    </row>
    <row r="5" ht="39" customHeight="1" spans="1:2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1"/>
      <c r="U5" s="11"/>
      <c r="V5" s="11"/>
      <c r="W5" s="12"/>
      <c r="X5" s="11"/>
    </row>
    <row r="6" ht="39.75" customHeight="1" spans="1:2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1"/>
      <c r="U6" s="11"/>
      <c r="V6" s="11"/>
      <c r="W6" s="12"/>
      <c r="X6" s="11"/>
    </row>
    <row r="7" ht="32.25" customHeight="1" spans="1:2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1"/>
      <c r="U7" s="11"/>
      <c r="V7" s="11"/>
      <c r="W7" s="12"/>
      <c r="X7" s="11"/>
    </row>
    <row r="8" ht="34.5" customHeight="1" spans="1:2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1"/>
      <c r="U8" s="11"/>
      <c r="V8" s="11"/>
      <c r="W8" s="12"/>
      <c r="X8" s="11"/>
    </row>
    <row r="9" ht="41.25" customHeight="1" spans="1:2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1"/>
      <c r="U9" s="11"/>
      <c r="V9" s="11"/>
      <c r="W9" s="12"/>
      <c r="X9" s="11"/>
    </row>
    <row r="10" ht="36.75" customHeight="1" spans="1:2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1"/>
      <c r="U10" s="11"/>
      <c r="V10" s="11"/>
      <c r="W10" s="12"/>
      <c r="X10" s="11"/>
    </row>
    <row r="11" ht="64.5" customHeight="1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1"/>
      <c r="U11" s="11"/>
      <c r="V11" s="11"/>
      <c r="W11" s="12"/>
      <c r="X11" s="11"/>
    </row>
    <row r="12" ht="35.25" customHeight="1" spans="1:2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1"/>
      <c r="U12" s="11"/>
      <c r="V12" s="11"/>
      <c r="W12" s="12"/>
      <c r="X12" s="11"/>
    </row>
    <row r="13" ht="39.75" customHeight="1" spans="1:2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1"/>
      <c r="U13" s="11"/>
      <c r="V13" s="11"/>
      <c r="W13" s="12"/>
      <c r="X13" s="11"/>
    </row>
    <row r="14" ht="34.5" customHeight="1" spans="1:2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1"/>
      <c r="U14" s="11"/>
      <c r="V14" s="11"/>
      <c r="W14" s="12"/>
      <c r="X14" s="11"/>
    </row>
    <row r="15" ht="63.75" customHeight="1" spans="1:2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1"/>
      <c r="U15" s="11"/>
      <c r="V15" s="11"/>
      <c r="W15" s="12"/>
      <c r="X15" s="11"/>
    </row>
    <row r="16" ht="54.75" customHeight="1" spans="1:24">
      <c r="A16" s="2"/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1"/>
      <c r="U16" s="11"/>
      <c r="V16" s="11"/>
      <c r="W16" s="12"/>
      <c r="X16" s="11"/>
    </row>
    <row r="17" ht="41.45" customHeight="1" spans="1:24">
      <c r="A17" s="2"/>
      <c r="B17" s="2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11"/>
      <c r="U17" s="11"/>
      <c r="V17" s="11"/>
      <c r="W17" s="12"/>
      <c r="X17" s="11"/>
    </row>
    <row r="18" ht="27.6" customHeight="1" spans="1:24">
      <c r="A18" s="4"/>
      <c r="B18" s="5"/>
      <c r="C18" s="6"/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11"/>
      <c r="U18" s="11"/>
      <c r="V18" s="11"/>
      <c r="W18" s="12"/>
      <c r="X18" s="11"/>
    </row>
    <row r="19" ht="15.75" customHeight="1" spans="1:24">
      <c r="A19" s="4"/>
      <c r="B19" s="5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1"/>
      <c r="U19" s="11"/>
      <c r="V19" s="11"/>
      <c r="W19" s="11"/>
      <c r="X19" s="11"/>
    </row>
    <row r="20" ht="16.5" spans="1:24">
      <c r="A20" s="4"/>
      <c r="B20" s="5"/>
      <c r="C20" s="6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1"/>
      <c r="U20" s="11"/>
      <c r="V20" s="11"/>
      <c r="W20" s="12"/>
      <c r="X20" s="11"/>
    </row>
    <row r="21" spans="2:3">
      <c r="B21" s="10"/>
      <c r="C21" s="10"/>
    </row>
  </sheetData>
  <mergeCells count="32">
    <mergeCell ref="A1:X1"/>
    <mergeCell ref="D2:S2"/>
    <mergeCell ref="D3:G3"/>
    <mergeCell ref="H3:K3"/>
    <mergeCell ref="L3:O3"/>
    <mergeCell ref="P3:S3"/>
    <mergeCell ref="B16:C16"/>
    <mergeCell ref="B17:C17"/>
    <mergeCell ref="A18:C18"/>
    <mergeCell ref="A19:C19"/>
    <mergeCell ref="D19:G19"/>
    <mergeCell ref="H19:K19"/>
    <mergeCell ref="L19:O19"/>
    <mergeCell ref="P19:S19"/>
    <mergeCell ref="A20:C20"/>
    <mergeCell ref="D20:G20"/>
    <mergeCell ref="H20:K20"/>
    <mergeCell ref="L20:O20"/>
    <mergeCell ref="P20:S20"/>
    <mergeCell ref="A2:A4"/>
    <mergeCell ref="A5:A6"/>
    <mergeCell ref="A7:A10"/>
    <mergeCell ref="A12:A15"/>
    <mergeCell ref="B2:B4"/>
    <mergeCell ref="B5:B6"/>
    <mergeCell ref="B7:B10"/>
    <mergeCell ref="B12:B15"/>
    <mergeCell ref="C2:C4"/>
    <mergeCell ref="V2:V4"/>
    <mergeCell ref="W2:W4"/>
    <mergeCell ref="X2:X4"/>
    <mergeCell ref="T2:U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KHOI 12</vt:lpstr>
      <vt:lpstr>KHOI 11</vt:lpstr>
      <vt:lpstr>KHOI 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2020-11-25T08:17:00Z</dcterms:created>
  <cp:lastPrinted>2020-11-29T18:39:00Z</cp:lastPrinted>
  <dcterms:modified xsi:type="dcterms:W3CDTF">2021-04-12T14:31:53Z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